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2995" windowHeight="10035"/>
  </bookViews>
  <sheets>
    <sheet name="Sheet1" sheetId="1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G107" i="1" l="1"/>
  <c r="G103" i="1"/>
  <c r="G99" i="1"/>
  <c r="G102" i="1"/>
  <c r="G97" i="1"/>
  <c r="G93" i="1"/>
  <c r="G59" i="1"/>
  <c r="G62" i="1"/>
  <c r="G2" i="1"/>
  <c r="G34" i="1"/>
  <c r="G108" i="1"/>
  <c r="G109" i="1"/>
  <c r="G110" i="1"/>
  <c r="G104" i="1"/>
  <c r="G105" i="1"/>
  <c r="G98" i="1"/>
  <c r="G100" i="1"/>
  <c r="G92" i="1"/>
  <c r="G94" i="1"/>
  <c r="G95" i="1"/>
  <c r="G87" i="1"/>
  <c r="G88" i="1"/>
  <c r="G89" i="1"/>
  <c r="G90" i="1"/>
  <c r="G82" i="1"/>
  <c r="G83" i="1"/>
  <c r="G84" i="1"/>
  <c r="G85" i="1"/>
  <c r="G77" i="1"/>
  <c r="G78" i="1"/>
  <c r="G79" i="1"/>
  <c r="G80" i="1"/>
  <c r="G72" i="1"/>
  <c r="G73" i="1"/>
  <c r="G74" i="1"/>
  <c r="G75" i="1"/>
  <c r="G67" i="1"/>
  <c r="G68" i="1"/>
  <c r="G69" i="1"/>
  <c r="G70" i="1"/>
  <c r="G63" i="1"/>
  <c r="G64" i="1"/>
  <c r="G65" i="1"/>
  <c r="G57" i="1"/>
  <c r="G58" i="1"/>
  <c r="G60" i="1"/>
  <c r="G52" i="1"/>
  <c r="G53" i="1"/>
  <c r="G54" i="1"/>
  <c r="G55" i="1"/>
  <c r="G47" i="1"/>
  <c r="G48" i="1"/>
  <c r="G49" i="1"/>
  <c r="G50" i="1"/>
  <c r="G42" i="1"/>
  <c r="G43" i="1"/>
  <c r="G44" i="1"/>
  <c r="G45" i="1"/>
  <c r="G37" i="1"/>
  <c r="G38" i="1"/>
  <c r="G39" i="1"/>
  <c r="G40" i="1"/>
  <c r="U36" i="1"/>
  <c r="U35" i="1"/>
  <c r="G32" i="1"/>
  <c r="G33" i="1"/>
  <c r="G35" i="1"/>
  <c r="U33" i="1"/>
  <c r="U32" i="1"/>
  <c r="G27" i="1"/>
  <c r="G28" i="1"/>
  <c r="G29" i="1"/>
  <c r="G30" i="1"/>
  <c r="G22" i="1"/>
  <c r="G23" i="1"/>
  <c r="G24" i="1"/>
  <c r="G25" i="1"/>
  <c r="G17" i="1"/>
  <c r="G18" i="1"/>
  <c r="G19" i="1"/>
  <c r="G20" i="1"/>
  <c r="G12" i="1"/>
  <c r="G13" i="1"/>
  <c r="G14" i="1"/>
  <c r="G15" i="1"/>
  <c r="G7" i="1"/>
  <c r="G8" i="1"/>
  <c r="G9" i="1"/>
  <c r="G10" i="1"/>
  <c r="G3" i="1"/>
  <c r="G4" i="1"/>
  <c r="G5" i="1"/>
  <c r="M3" i="1"/>
  <c r="M2" i="1"/>
</calcChain>
</file>

<file path=xl/sharedStrings.xml><?xml version="1.0" encoding="utf-8"?>
<sst xmlns="http://schemas.openxmlformats.org/spreadsheetml/2006/main" count="257" uniqueCount="149">
  <si>
    <t>Nea</t>
  </si>
  <si>
    <t>Falck</t>
  </si>
  <si>
    <t>ESRC</t>
  </si>
  <si>
    <t>U17</t>
  </si>
  <si>
    <t>Sofia</t>
  </si>
  <si>
    <t>Korpeinen</t>
  </si>
  <si>
    <t>U13</t>
  </si>
  <si>
    <t>Katri</t>
  </si>
  <si>
    <t>Aalto-Setälä</t>
  </si>
  <si>
    <t>ESRC2</t>
  </si>
  <si>
    <t>Mika</t>
  </si>
  <si>
    <t>Laakkonen</t>
  </si>
  <si>
    <t>Elias</t>
  </si>
  <si>
    <t>Korhonen</t>
  </si>
  <si>
    <t>Inka</t>
  </si>
  <si>
    <t>Luhtala</t>
  </si>
  <si>
    <t>ESRC3</t>
  </si>
  <si>
    <t>Anni</t>
  </si>
  <si>
    <t>Lehikoinen</t>
  </si>
  <si>
    <t>Jenni</t>
  </si>
  <si>
    <t>Heikkilä</t>
  </si>
  <si>
    <t>Samuel</t>
  </si>
  <si>
    <t>Aiston</t>
  </si>
  <si>
    <t>ESRC4</t>
  </si>
  <si>
    <t>Lu</t>
  </si>
  <si>
    <t>Cong</t>
  </si>
  <si>
    <t>Johanna</t>
  </si>
  <si>
    <t>Penttilä</t>
  </si>
  <si>
    <t>Sanna</t>
  </si>
  <si>
    <t>Koivumäki</t>
  </si>
  <si>
    <t>ESRC5</t>
  </si>
  <si>
    <t>Ville</t>
  </si>
  <si>
    <t>Ruismäki</t>
  </si>
  <si>
    <t>Atte</t>
  </si>
  <si>
    <t>Marttinen</t>
  </si>
  <si>
    <t>Ella</t>
  </si>
  <si>
    <t>ESRC6</t>
  </si>
  <si>
    <t>Iida</t>
  </si>
  <si>
    <t>Santeri</t>
  </si>
  <si>
    <t>Poussa</t>
  </si>
  <si>
    <t>Max</t>
  </si>
  <si>
    <t>Manninen</t>
  </si>
  <si>
    <t>Åström</t>
  </si>
  <si>
    <t>OSK</t>
  </si>
  <si>
    <t>Maarit</t>
  </si>
  <si>
    <t>Ekholm</t>
  </si>
  <si>
    <t>HSRC</t>
  </si>
  <si>
    <t>Vilma</t>
  </si>
  <si>
    <t>Liikanen</t>
  </si>
  <si>
    <t>Saana</t>
  </si>
  <si>
    <t>Pohjavaara</t>
  </si>
  <si>
    <t>TSK</t>
  </si>
  <si>
    <t>Iivi</t>
  </si>
  <si>
    <t>Lappalainen</t>
  </si>
  <si>
    <t>Henrietta</t>
  </si>
  <si>
    <t>Huuhka</t>
  </si>
  <si>
    <t>SqK</t>
  </si>
  <si>
    <t>Wiliam</t>
  </si>
  <si>
    <t>Wikström</t>
  </si>
  <si>
    <t>SSC</t>
  </si>
  <si>
    <t>Lovisa</t>
  </si>
  <si>
    <t>Ek</t>
  </si>
  <si>
    <t>MiSq</t>
  </si>
  <si>
    <t>Flodin</t>
  </si>
  <si>
    <t>Mirko</t>
  </si>
  <si>
    <t>Muukkonen</t>
  </si>
  <si>
    <t>Roope</t>
  </si>
  <si>
    <t>Suutari</t>
  </si>
  <si>
    <t>Leo</t>
  </si>
  <si>
    <t>Paatelainen</t>
  </si>
  <si>
    <t>OSK1</t>
  </si>
  <si>
    <t>Samuli</t>
  </si>
  <si>
    <t>Antikainen</t>
  </si>
  <si>
    <t>Nuutti</t>
  </si>
  <si>
    <t>Ruokangas</t>
  </si>
  <si>
    <t>Pukari</t>
  </si>
  <si>
    <t>OSK2</t>
  </si>
  <si>
    <t>Milla</t>
  </si>
  <si>
    <t>Uusitalo</t>
  </si>
  <si>
    <t>Valasma</t>
  </si>
  <si>
    <t>Takaluoma</t>
  </si>
  <si>
    <t>OSK3</t>
  </si>
  <si>
    <t>Teemu</t>
  </si>
  <si>
    <t>Mankinen</t>
  </si>
  <si>
    <t>Oskari</t>
  </si>
  <si>
    <t>Laitinen</t>
  </si>
  <si>
    <t>Johannes</t>
  </si>
  <si>
    <t>Hilli</t>
  </si>
  <si>
    <t>OSK4</t>
  </si>
  <si>
    <t>Severi</t>
  </si>
  <si>
    <t>Salminen</t>
  </si>
  <si>
    <t>Karoliina</t>
  </si>
  <si>
    <t>Leevi</t>
  </si>
  <si>
    <t>Jokinen</t>
  </si>
  <si>
    <t>OSK5</t>
  </si>
  <si>
    <t>Jasper</t>
  </si>
  <si>
    <t>Topi</t>
  </si>
  <si>
    <t>SCRuka</t>
  </si>
  <si>
    <t>Niskala</t>
  </si>
  <si>
    <t>Veikko</t>
  </si>
  <si>
    <t>Herola</t>
  </si>
  <si>
    <t>Onni</t>
  </si>
  <si>
    <t>SqK1</t>
  </si>
  <si>
    <t>Matias</t>
  </si>
  <si>
    <t>Hänninen</t>
  </si>
  <si>
    <t>Riina</t>
  </si>
  <si>
    <t>Koskinen</t>
  </si>
  <si>
    <t>SqK2</t>
  </si>
  <si>
    <t>Salo</t>
  </si>
  <si>
    <t>Lindqvist</t>
  </si>
  <si>
    <t>Amanda</t>
  </si>
  <si>
    <t>Abdelhamid</t>
  </si>
  <si>
    <t>SSC1</t>
  </si>
  <si>
    <t>Filip</t>
  </si>
  <si>
    <t>Hultman</t>
  </si>
  <si>
    <t>Albin</t>
  </si>
  <si>
    <t>Kaiding</t>
  </si>
  <si>
    <t>Emil</t>
  </si>
  <si>
    <t>Lundström</t>
  </si>
  <si>
    <t>SSC2</t>
  </si>
  <si>
    <t>Edvard</t>
  </si>
  <si>
    <t>Schönfeldt</t>
  </si>
  <si>
    <t>Mikaelsson</t>
  </si>
  <si>
    <t>Christoffer</t>
  </si>
  <si>
    <t>Segerstedt</t>
  </si>
  <si>
    <t>SSC3</t>
  </si>
  <si>
    <t>Arvid</t>
  </si>
  <si>
    <t>Sandgren</t>
  </si>
  <si>
    <t>Simon</t>
  </si>
  <si>
    <t>Greholm</t>
  </si>
  <si>
    <t>SSC4</t>
  </si>
  <si>
    <t>Nils</t>
  </si>
  <si>
    <t>William</t>
  </si>
  <si>
    <t>Forsell</t>
  </si>
  <si>
    <t>Melvin</t>
  </si>
  <si>
    <t>Åkerström</t>
  </si>
  <si>
    <t>Johan</t>
  </si>
  <si>
    <t>Viktor</t>
  </si>
  <si>
    <t>Degerman</t>
  </si>
  <si>
    <t>Anna</t>
  </si>
  <si>
    <t>Alexander</t>
  </si>
  <si>
    <t>Johansson</t>
  </si>
  <si>
    <t>Klara</t>
  </si>
  <si>
    <t>Fanny</t>
  </si>
  <si>
    <t>Girls -98</t>
  </si>
  <si>
    <t>Girls -97</t>
  </si>
  <si>
    <t>SSC5</t>
  </si>
  <si>
    <t>SSC6</t>
  </si>
  <si>
    <t xml:space="preserve">Oulu-Skellefteå match on Sunday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</si>
</sst>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14" fontId="2" fillId="0" borderId="0" xfId="0" applyNumberFormat="1" applyFont="1"/>
    <xf numFmtId="0" fontId="3" fillId="0" borderId="0" xfId="0" applyFont="1" applyFill="1" applyAlignment="1">
      <alignment vertical="center" wrapText="1"/>
    </xf>
    <xf numFmtId="0" fontId="3" fillId="0" borderId="0" xfId="0" applyFont="1" applyFill="1"/>
    <xf numFmtId="2" fontId="3" fillId="0" borderId="0" xfId="0" applyNumberFormat="1" applyFont="1" applyBorder="1" applyAlignment="1">
      <alignment horizontal="center"/>
    </xf>
    <xf numFmtId="14" fontId="3" fillId="0" borderId="0" xfId="0" applyNumberFormat="1" applyFont="1" applyFill="1" applyAlignment="1">
      <alignment vertical="center" wrapText="1"/>
    </xf>
    <xf numFmtId="14" fontId="3" fillId="0" borderId="0" xfId="0" applyNumberFormat="1" applyFont="1" applyFill="1"/>
    <xf numFmtId="2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1"/>
  <sheetViews>
    <sheetView tabSelected="1" topLeftCell="A28" workbookViewId="0">
      <selection activeCell="R36" sqref="R36"/>
    </sheetView>
  </sheetViews>
  <sheetFormatPr defaultRowHeight="15" x14ac:dyDescent="0.25"/>
  <cols>
    <col min="1" max="1" width="9.140625" style="4"/>
    <col min="2" max="2" width="14.28515625" style="4" customWidth="1"/>
    <col min="3" max="3" width="5.140625" style="4" customWidth="1"/>
    <col min="4" max="4" width="7.7109375" style="4" customWidth="1"/>
    <col min="5" max="6" width="11.28515625" style="4" customWidth="1"/>
    <col min="7" max="7" width="9.42578125" style="4" customWidth="1"/>
    <col min="8" max="8" width="6" style="4" customWidth="1"/>
    <col min="9" max="9" width="10.140625" style="4" bestFit="1" customWidth="1"/>
    <col min="258" max="258" width="14.28515625" customWidth="1"/>
    <col min="259" max="259" width="5.140625" customWidth="1"/>
    <col min="260" max="260" width="7.7109375" customWidth="1"/>
    <col min="261" max="262" width="11.28515625" customWidth="1"/>
    <col min="263" max="263" width="9.42578125" customWidth="1"/>
    <col min="264" max="264" width="6" customWidth="1"/>
    <col min="265" max="265" width="10.140625" bestFit="1" customWidth="1"/>
    <col min="514" max="514" width="14.28515625" customWidth="1"/>
    <col min="515" max="515" width="5.140625" customWidth="1"/>
    <col min="516" max="516" width="7.7109375" customWidth="1"/>
    <col min="517" max="518" width="11.28515625" customWidth="1"/>
    <col min="519" max="519" width="9.42578125" customWidth="1"/>
    <col min="520" max="520" width="6" customWidth="1"/>
    <col min="521" max="521" width="10.140625" bestFit="1" customWidth="1"/>
    <col min="770" max="770" width="14.28515625" customWidth="1"/>
    <col min="771" max="771" width="5.140625" customWidth="1"/>
    <col min="772" max="772" width="7.7109375" customWidth="1"/>
    <col min="773" max="774" width="11.28515625" customWidth="1"/>
    <col min="775" max="775" width="9.42578125" customWidth="1"/>
    <col min="776" max="776" width="6" customWidth="1"/>
    <col min="777" max="777" width="10.140625" bestFit="1" customWidth="1"/>
    <col min="1026" max="1026" width="14.28515625" customWidth="1"/>
    <col min="1027" max="1027" width="5.140625" customWidth="1"/>
    <col min="1028" max="1028" width="7.7109375" customWidth="1"/>
    <col min="1029" max="1030" width="11.28515625" customWidth="1"/>
    <col min="1031" max="1031" width="9.42578125" customWidth="1"/>
    <col min="1032" max="1032" width="6" customWidth="1"/>
    <col min="1033" max="1033" width="10.140625" bestFit="1" customWidth="1"/>
    <col min="1282" max="1282" width="14.28515625" customWidth="1"/>
    <col min="1283" max="1283" width="5.140625" customWidth="1"/>
    <col min="1284" max="1284" width="7.7109375" customWidth="1"/>
    <col min="1285" max="1286" width="11.28515625" customWidth="1"/>
    <col min="1287" max="1287" width="9.42578125" customWidth="1"/>
    <col min="1288" max="1288" width="6" customWidth="1"/>
    <col min="1289" max="1289" width="10.140625" bestFit="1" customWidth="1"/>
    <col min="1538" max="1538" width="14.28515625" customWidth="1"/>
    <col min="1539" max="1539" width="5.140625" customWidth="1"/>
    <col min="1540" max="1540" width="7.7109375" customWidth="1"/>
    <col min="1541" max="1542" width="11.28515625" customWidth="1"/>
    <col min="1543" max="1543" width="9.42578125" customWidth="1"/>
    <col min="1544" max="1544" width="6" customWidth="1"/>
    <col min="1545" max="1545" width="10.140625" bestFit="1" customWidth="1"/>
    <col min="1794" max="1794" width="14.28515625" customWidth="1"/>
    <col min="1795" max="1795" width="5.140625" customWidth="1"/>
    <col min="1796" max="1796" width="7.7109375" customWidth="1"/>
    <col min="1797" max="1798" width="11.28515625" customWidth="1"/>
    <col min="1799" max="1799" width="9.42578125" customWidth="1"/>
    <col min="1800" max="1800" width="6" customWidth="1"/>
    <col min="1801" max="1801" width="10.140625" bestFit="1" customWidth="1"/>
    <col min="2050" max="2050" width="14.28515625" customWidth="1"/>
    <col min="2051" max="2051" width="5.140625" customWidth="1"/>
    <col min="2052" max="2052" width="7.7109375" customWidth="1"/>
    <col min="2053" max="2054" width="11.28515625" customWidth="1"/>
    <col min="2055" max="2055" width="9.42578125" customWidth="1"/>
    <col min="2056" max="2056" width="6" customWidth="1"/>
    <col min="2057" max="2057" width="10.140625" bestFit="1" customWidth="1"/>
    <col min="2306" max="2306" width="14.28515625" customWidth="1"/>
    <col min="2307" max="2307" width="5.140625" customWidth="1"/>
    <col min="2308" max="2308" width="7.7109375" customWidth="1"/>
    <col min="2309" max="2310" width="11.28515625" customWidth="1"/>
    <col min="2311" max="2311" width="9.42578125" customWidth="1"/>
    <col min="2312" max="2312" width="6" customWidth="1"/>
    <col min="2313" max="2313" width="10.140625" bestFit="1" customWidth="1"/>
    <col min="2562" max="2562" width="14.28515625" customWidth="1"/>
    <col min="2563" max="2563" width="5.140625" customWidth="1"/>
    <col min="2564" max="2564" width="7.7109375" customWidth="1"/>
    <col min="2565" max="2566" width="11.28515625" customWidth="1"/>
    <col min="2567" max="2567" width="9.42578125" customWidth="1"/>
    <col min="2568" max="2568" width="6" customWidth="1"/>
    <col min="2569" max="2569" width="10.140625" bestFit="1" customWidth="1"/>
    <col min="2818" max="2818" width="14.28515625" customWidth="1"/>
    <col min="2819" max="2819" width="5.140625" customWidth="1"/>
    <col min="2820" max="2820" width="7.7109375" customWidth="1"/>
    <col min="2821" max="2822" width="11.28515625" customWidth="1"/>
    <col min="2823" max="2823" width="9.42578125" customWidth="1"/>
    <col min="2824" max="2824" width="6" customWidth="1"/>
    <col min="2825" max="2825" width="10.140625" bestFit="1" customWidth="1"/>
    <col min="3074" max="3074" width="14.28515625" customWidth="1"/>
    <col min="3075" max="3075" width="5.140625" customWidth="1"/>
    <col min="3076" max="3076" width="7.7109375" customWidth="1"/>
    <col min="3077" max="3078" width="11.28515625" customWidth="1"/>
    <col min="3079" max="3079" width="9.42578125" customWidth="1"/>
    <col min="3080" max="3080" width="6" customWidth="1"/>
    <col min="3081" max="3081" width="10.140625" bestFit="1" customWidth="1"/>
    <col min="3330" max="3330" width="14.28515625" customWidth="1"/>
    <col min="3331" max="3331" width="5.140625" customWidth="1"/>
    <col min="3332" max="3332" width="7.7109375" customWidth="1"/>
    <col min="3333" max="3334" width="11.28515625" customWidth="1"/>
    <col min="3335" max="3335" width="9.42578125" customWidth="1"/>
    <col min="3336" max="3336" width="6" customWidth="1"/>
    <col min="3337" max="3337" width="10.140625" bestFit="1" customWidth="1"/>
    <col min="3586" max="3586" width="14.28515625" customWidth="1"/>
    <col min="3587" max="3587" width="5.140625" customWidth="1"/>
    <col min="3588" max="3588" width="7.7109375" customWidth="1"/>
    <col min="3589" max="3590" width="11.28515625" customWidth="1"/>
    <col min="3591" max="3591" width="9.42578125" customWidth="1"/>
    <col min="3592" max="3592" width="6" customWidth="1"/>
    <col min="3593" max="3593" width="10.140625" bestFit="1" customWidth="1"/>
    <col min="3842" max="3842" width="14.28515625" customWidth="1"/>
    <col min="3843" max="3843" width="5.140625" customWidth="1"/>
    <col min="3844" max="3844" width="7.7109375" customWidth="1"/>
    <col min="3845" max="3846" width="11.28515625" customWidth="1"/>
    <col min="3847" max="3847" width="9.42578125" customWidth="1"/>
    <col min="3848" max="3848" width="6" customWidth="1"/>
    <col min="3849" max="3849" width="10.140625" bestFit="1" customWidth="1"/>
    <col min="4098" max="4098" width="14.28515625" customWidth="1"/>
    <col min="4099" max="4099" width="5.140625" customWidth="1"/>
    <col min="4100" max="4100" width="7.7109375" customWidth="1"/>
    <col min="4101" max="4102" width="11.28515625" customWidth="1"/>
    <col min="4103" max="4103" width="9.42578125" customWidth="1"/>
    <col min="4104" max="4104" width="6" customWidth="1"/>
    <col min="4105" max="4105" width="10.140625" bestFit="1" customWidth="1"/>
    <col min="4354" max="4354" width="14.28515625" customWidth="1"/>
    <col min="4355" max="4355" width="5.140625" customWidth="1"/>
    <col min="4356" max="4356" width="7.7109375" customWidth="1"/>
    <col min="4357" max="4358" width="11.28515625" customWidth="1"/>
    <col min="4359" max="4359" width="9.42578125" customWidth="1"/>
    <col min="4360" max="4360" width="6" customWidth="1"/>
    <col min="4361" max="4361" width="10.140625" bestFit="1" customWidth="1"/>
    <col min="4610" max="4610" width="14.28515625" customWidth="1"/>
    <col min="4611" max="4611" width="5.140625" customWidth="1"/>
    <col min="4612" max="4612" width="7.7109375" customWidth="1"/>
    <col min="4613" max="4614" width="11.28515625" customWidth="1"/>
    <col min="4615" max="4615" width="9.42578125" customWidth="1"/>
    <col min="4616" max="4616" width="6" customWidth="1"/>
    <col min="4617" max="4617" width="10.140625" bestFit="1" customWidth="1"/>
    <col min="4866" max="4866" width="14.28515625" customWidth="1"/>
    <col min="4867" max="4867" width="5.140625" customWidth="1"/>
    <col min="4868" max="4868" width="7.7109375" customWidth="1"/>
    <col min="4869" max="4870" width="11.28515625" customWidth="1"/>
    <col min="4871" max="4871" width="9.42578125" customWidth="1"/>
    <col min="4872" max="4872" width="6" customWidth="1"/>
    <col min="4873" max="4873" width="10.140625" bestFit="1" customWidth="1"/>
    <col min="5122" max="5122" width="14.28515625" customWidth="1"/>
    <col min="5123" max="5123" width="5.140625" customWidth="1"/>
    <col min="5124" max="5124" width="7.7109375" customWidth="1"/>
    <col min="5125" max="5126" width="11.28515625" customWidth="1"/>
    <col min="5127" max="5127" width="9.42578125" customWidth="1"/>
    <col min="5128" max="5128" width="6" customWidth="1"/>
    <col min="5129" max="5129" width="10.140625" bestFit="1" customWidth="1"/>
    <col min="5378" max="5378" width="14.28515625" customWidth="1"/>
    <col min="5379" max="5379" width="5.140625" customWidth="1"/>
    <col min="5380" max="5380" width="7.7109375" customWidth="1"/>
    <col min="5381" max="5382" width="11.28515625" customWidth="1"/>
    <col min="5383" max="5383" width="9.42578125" customWidth="1"/>
    <col min="5384" max="5384" width="6" customWidth="1"/>
    <col min="5385" max="5385" width="10.140625" bestFit="1" customWidth="1"/>
    <col min="5634" max="5634" width="14.28515625" customWidth="1"/>
    <col min="5635" max="5635" width="5.140625" customWidth="1"/>
    <col min="5636" max="5636" width="7.7109375" customWidth="1"/>
    <col min="5637" max="5638" width="11.28515625" customWidth="1"/>
    <col min="5639" max="5639" width="9.42578125" customWidth="1"/>
    <col min="5640" max="5640" width="6" customWidth="1"/>
    <col min="5641" max="5641" width="10.140625" bestFit="1" customWidth="1"/>
    <col min="5890" max="5890" width="14.28515625" customWidth="1"/>
    <col min="5891" max="5891" width="5.140625" customWidth="1"/>
    <col min="5892" max="5892" width="7.7109375" customWidth="1"/>
    <col min="5893" max="5894" width="11.28515625" customWidth="1"/>
    <col min="5895" max="5895" width="9.42578125" customWidth="1"/>
    <col min="5896" max="5896" width="6" customWidth="1"/>
    <col min="5897" max="5897" width="10.140625" bestFit="1" customWidth="1"/>
    <col min="6146" max="6146" width="14.28515625" customWidth="1"/>
    <col min="6147" max="6147" width="5.140625" customWidth="1"/>
    <col min="6148" max="6148" width="7.7109375" customWidth="1"/>
    <col min="6149" max="6150" width="11.28515625" customWidth="1"/>
    <col min="6151" max="6151" width="9.42578125" customWidth="1"/>
    <col min="6152" max="6152" width="6" customWidth="1"/>
    <col min="6153" max="6153" width="10.140625" bestFit="1" customWidth="1"/>
    <col min="6402" max="6402" width="14.28515625" customWidth="1"/>
    <col min="6403" max="6403" width="5.140625" customWidth="1"/>
    <col min="6404" max="6404" width="7.7109375" customWidth="1"/>
    <col min="6405" max="6406" width="11.28515625" customWidth="1"/>
    <col min="6407" max="6407" width="9.42578125" customWidth="1"/>
    <col min="6408" max="6408" width="6" customWidth="1"/>
    <col min="6409" max="6409" width="10.140625" bestFit="1" customWidth="1"/>
    <col min="6658" max="6658" width="14.28515625" customWidth="1"/>
    <col min="6659" max="6659" width="5.140625" customWidth="1"/>
    <col min="6660" max="6660" width="7.7109375" customWidth="1"/>
    <col min="6661" max="6662" width="11.28515625" customWidth="1"/>
    <col min="6663" max="6663" width="9.42578125" customWidth="1"/>
    <col min="6664" max="6664" width="6" customWidth="1"/>
    <col min="6665" max="6665" width="10.140625" bestFit="1" customWidth="1"/>
    <col min="6914" max="6914" width="14.28515625" customWidth="1"/>
    <col min="6915" max="6915" width="5.140625" customWidth="1"/>
    <col min="6916" max="6916" width="7.7109375" customWidth="1"/>
    <col min="6917" max="6918" width="11.28515625" customWidth="1"/>
    <col min="6919" max="6919" width="9.42578125" customWidth="1"/>
    <col min="6920" max="6920" width="6" customWidth="1"/>
    <col min="6921" max="6921" width="10.140625" bestFit="1" customWidth="1"/>
    <col min="7170" max="7170" width="14.28515625" customWidth="1"/>
    <col min="7171" max="7171" width="5.140625" customWidth="1"/>
    <col min="7172" max="7172" width="7.7109375" customWidth="1"/>
    <col min="7173" max="7174" width="11.28515625" customWidth="1"/>
    <col min="7175" max="7175" width="9.42578125" customWidth="1"/>
    <col min="7176" max="7176" width="6" customWidth="1"/>
    <col min="7177" max="7177" width="10.140625" bestFit="1" customWidth="1"/>
    <col min="7426" max="7426" width="14.28515625" customWidth="1"/>
    <col min="7427" max="7427" width="5.140625" customWidth="1"/>
    <col min="7428" max="7428" width="7.7109375" customWidth="1"/>
    <col min="7429" max="7430" width="11.28515625" customWidth="1"/>
    <col min="7431" max="7431" width="9.42578125" customWidth="1"/>
    <col min="7432" max="7432" width="6" customWidth="1"/>
    <col min="7433" max="7433" width="10.140625" bestFit="1" customWidth="1"/>
    <col min="7682" max="7682" width="14.28515625" customWidth="1"/>
    <col min="7683" max="7683" width="5.140625" customWidth="1"/>
    <col min="7684" max="7684" width="7.7109375" customWidth="1"/>
    <col min="7685" max="7686" width="11.28515625" customWidth="1"/>
    <col min="7687" max="7687" width="9.42578125" customWidth="1"/>
    <col min="7688" max="7688" width="6" customWidth="1"/>
    <col min="7689" max="7689" width="10.140625" bestFit="1" customWidth="1"/>
    <col min="7938" max="7938" width="14.28515625" customWidth="1"/>
    <col min="7939" max="7939" width="5.140625" customWidth="1"/>
    <col min="7940" max="7940" width="7.7109375" customWidth="1"/>
    <col min="7941" max="7942" width="11.28515625" customWidth="1"/>
    <col min="7943" max="7943" width="9.42578125" customWidth="1"/>
    <col min="7944" max="7944" width="6" customWidth="1"/>
    <col min="7945" max="7945" width="10.140625" bestFit="1" customWidth="1"/>
    <col min="8194" max="8194" width="14.28515625" customWidth="1"/>
    <col min="8195" max="8195" width="5.140625" customWidth="1"/>
    <col min="8196" max="8196" width="7.7109375" customWidth="1"/>
    <col min="8197" max="8198" width="11.28515625" customWidth="1"/>
    <col min="8199" max="8199" width="9.42578125" customWidth="1"/>
    <col min="8200" max="8200" width="6" customWidth="1"/>
    <col min="8201" max="8201" width="10.140625" bestFit="1" customWidth="1"/>
    <col min="8450" max="8450" width="14.28515625" customWidth="1"/>
    <col min="8451" max="8451" width="5.140625" customWidth="1"/>
    <col min="8452" max="8452" width="7.7109375" customWidth="1"/>
    <col min="8453" max="8454" width="11.28515625" customWidth="1"/>
    <col min="8455" max="8455" width="9.42578125" customWidth="1"/>
    <col min="8456" max="8456" width="6" customWidth="1"/>
    <col min="8457" max="8457" width="10.140625" bestFit="1" customWidth="1"/>
    <col min="8706" max="8706" width="14.28515625" customWidth="1"/>
    <col min="8707" max="8707" width="5.140625" customWidth="1"/>
    <col min="8708" max="8708" width="7.7109375" customWidth="1"/>
    <col min="8709" max="8710" width="11.28515625" customWidth="1"/>
    <col min="8711" max="8711" width="9.42578125" customWidth="1"/>
    <col min="8712" max="8712" width="6" customWidth="1"/>
    <col min="8713" max="8713" width="10.140625" bestFit="1" customWidth="1"/>
    <col min="8962" max="8962" width="14.28515625" customWidth="1"/>
    <col min="8963" max="8963" width="5.140625" customWidth="1"/>
    <col min="8964" max="8964" width="7.7109375" customWidth="1"/>
    <col min="8965" max="8966" width="11.28515625" customWidth="1"/>
    <col min="8967" max="8967" width="9.42578125" customWidth="1"/>
    <col min="8968" max="8968" width="6" customWidth="1"/>
    <col min="8969" max="8969" width="10.140625" bestFit="1" customWidth="1"/>
    <col min="9218" max="9218" width="14.28515625" customWidth="1"/>
    <col min="9219" max="9219" width="5.140625" customWidth="1"/>
    <col min="9220" max="9220" width="7.7109375" customWidth="1"/>
    <col min="9221" max="9222" width="11.28515625" customWidth="1"/>
    <col min="9223" max="9223" width="9.42578125" customWidth="1"/>
    <col min="9224" max="9224" width="6" customWidth="1"/>
    <col min="9225" max="9225" width="10.140625" bestFit="1" customWidth="1"/>
    <col min="9474" max="9474" width="14.28515625" customWidth="1"/>
    <col min="9475" max="9475" width="5.140625" customWidth="1"/>
    <col min="9476" max="9476" width="7.7109375" customWidth="1"/>
    <col min="9477" max="9478" width="11.28515625" customWidth="1"/>
    <col min="9479" max="9479" width="9.42578125" customWidth="1"/>
    <col min="9480" max="9480" width="6" customWidth="1"/>
    <col min="9481" max="9481" width="10.140625" bestFit="1" customWidth="1"/>
    <col min="9730" max="9730" width="14.28515625" customWidth="1"/>
    <col min="9731" max="9731" width="5.140625" customWidth="1"/>
    <col min="9732" max="9732" width="7.7109375" customWidth="1"/>
    <col min="9733" max="9734" width="11.28515625" customWidth="1"/>
    <col min="9735" max="9735" width="9.42578125" customWidth="1"/>
    <col min="9736" max="9736" width="6" customWidth="1"/>
    <col min="9737" max="9737" width="10.140625" bestFit="1" customWidth="1"/>
    <col min="9986" max="9986" width="14.28515625" customWidth="1"/>
    <col min="9987" max="9987" width="5.140625" customWidth="1"/>
    <col min="9988" max="9988" width="7.7109375" customWidth="1"/>
    <col min="9989" max="9990" width="11.28515625" customWidth="1"/>
    <col min="9991" max="9991" width="9.42578125" customWidth="1"/>
    <col min="9992" max="9992" width="6" customWidth="1"/>
    <col min="9993" max="9993" width="10.140625" bestFit="1" customWidth="1"/>
    <col min="10242" max="10242" width="14.28515625" customWidth="1"/>
    <col min="10243" max="10243" width="5.140625" customWidth="1"/>
    <col min="10244" max="10244" width="7.7109375" customWidth="1"/>
    <col min="10245" max="10246" width="11.28515625" customWidth="1"/>
    <col min="10247" max="10247" width="9.42578125" customWidth="1"/>
    <col min="10248" max="10248" width="6" customWidth="1"/>
    <col min="10249" max="10249" width="10.140625" bestFit="1" customWidth="1"/>
    <col min="10498" max="10498" width="14.28515625" customWidth="1"/>
    <col min="10499" max="10499" width="5.140625" customWidth="1"/>
    <col min="10500" max="10500" width="7.7109375" customWidth="1"/>
    <col min="10501" max="10502" width="11.28515625" customWidth="1"/>
    <col min="10503" max="10503" width="9.42578125" customWidth="1"/>
    <col min="10504" max="10504" width="6" customWidth="1"/>
    <col min="10505" max="10505" width="10.140625" bestFit="1" customWidth="1"/>
    <col min="10754" max="10754" width="14.28515625" customWidth="1"/>
    <col min="10755" max="10755" width="5.140625" customWidth="1"/>
    <col min="10756" max="10756" width="7.7109375" customWidth="1"/>
    <col min="10757" max="10758" width="11.28515625" customWidth="1"/>
    <col min="10759" max="10759" width="9.42578125" customWidth="1"/>
    <col min="10760" max="10760" width="6" customWidth="1"/>
    <col min="10761" max="10761" width="10.140625" bestFit="1" customWidth="1"/>
    <col min="11010" max="11010" width="14.28515625" customWidth="1"/>
    <col min="11011" max="11011" width="5.140625" customWidth="1"/>
    <col min="11012" max="11012" width="7.7109375" customWidth="1"/>
    <col min="11013" max="11014" width="11.28515625" customWidth="1"/>
    <col min="11015" max="11015" width="9.42578125" customWidth="1"/>
    <col min="11016" max="11016" width="6" customWidth="1"/>
    <col min="11017" max="11017" width="10.140625" bestFit="1" customWidth="1"/>
    <col min="11266" max="11266" width="14.28515625" customWidth="1"/>
    <col min="11267" max="11267" width="5.140625" customWidth="1"/>
    <col min="11268" max="11268" width="7.7109375" customWidth="1"/>
    <col min="11269" max="11270" width="11.28515625" customWidth="1"/>
    <col min="11271" max="11271" width="9.42578125" customWidth="1"/>
    <col min="11272" max="11272" width="6" customWidth="1"/>
    <col min="11273" max="11273" width="10.140625" bestFit="1" customWidth="1"/>
    <col min="11522" max="11522" width="14.28515625" customWidth="1"/>
    <col min="11523" max="11523" width="5.140625" customWidth="1"/>
    <col min="11524" max="11524" width="7.7109375" customWidth="1"/>
    <col min="11525" max="11526" width="11.28515625" customWidth="1"/>
    <col min="11527" max="11527" width="9.42578125" customWidth="1"/>
    <col min="11528" max="11528" width="6" customWidth="1"/>
    <col min="11529" max="11529" width="10.140625" bestFit="1" customWidth="1"/>
    <col min="11778" max="11778" width="14.28515625" customWidth="1"/>
    <col min="11779" max="11779" width="5.140625" customWidth="1"/>
    <col min="11780" max="11780" width="7.7109375" customWidth="1"/>
    <col min="11781" max="11782" width="11.28515625" customWidth="1"/>
    <col min="11783" max="11783" width="9.42578125" customWidth="1"/>
    <col min="11784" max="11784" width="6" customWidth="1"/>
    <col min="11785" max="11785" width="10.140625" bestFit="1" customWidth="1"/>
    <col min="12034" max="12034" width="14.28515625" customWidth="1"/>
    <col min="12035" max="12035" width="5.140625" customWidth="1"/>
    <col min="12036" max="12036" width="7.7109375" customWidth="1"/>
    <col min="12037" max="12038" width="11.28515625" customWidth="1"/>
    <col min="12039" max="12039" width="9.42578125" customWidth="1"/>
    <col min="12040" max="12040" width="6" customWidth="1"/>
    <col min="12041" max="12041" width="10.140625" bestFit="1" customWidth="1"/>
    <col min="12290" max="12290" width="14.28515625" customWidth="1"/>
    <col min="12291" max="12291" width="5.140625" customWidth="1"/>
    <col min="12292" max="12292" width="7.7109375" customWidth="1"/>
    <col min="12293" max="12294" width="11.28515625" customWidth="1"/>
    <col min="12295" max="12295" width="9.42578125" customWidth="1"/>
    <col min="12296" max="12296" width="6" customWidth="1"/>
    <col min="12297" max="12297" width="10.140625" bestFit="1" customWidth="1"/>
    <col min="12546" max="12546" width="14.28515625" customWidth="1"/>
    <col min="12547" max="12547" width="5.140625" customWidth="1"/>
    <col min="12548" max="12548" width="7.7109375" customWidth="1"/>
    <col min="12549" max="12550" width="11.28515625" customWidth="1"/>
    <col min="12551" max="12551" width="9.42578125" customWidth="1"/>
    <col min="12552" max="12552" width="6" customWidth="1"/>
    <col min="12553" max="12553" width="10.140625" bestFit="1" customWidth="1"/>
    <col min="12802" max="12802" width="14.28515625" customWidth="1"/>
    <col min="12803" max="12803" width="5.140625" customWidth="1"/>
    <col min="12804" max="12804" width="7.7109375" customWidth="1"/>
    <col min="12805" max="12806" width="11.28515625" customWidth="1"/>
    <col min="12807" max="12807" width="9.42578125" customWidth="1"/>
    <col min="12808" max="12808" width="6" customWidth="1"/>
    <col min="12809" max="12809" width="10.140625" bestFit="1" customWidth="1"/>
    <col min="13058" max="13058" width="14.28515625" customWidth="1"/>
    <col min="13059" max="13059" width="5.140625" customWidth="1"/>
    <col min="13060" max="13060" width="7.7109375" customWidth="1"/>
    <col min="13061" max="13062" width="11.28515625" customWidth="1"/>
    <col min="13063" max="13063" width="9.42578125" customWidth="1"/>
    <col min="13064" max="13064" width="6" customWidth="1"/>
    <col min="13065" max="13065" width="10.140625" bestFit="1" customWidth="1"/>
    <col min="13314" max="13314" width="14.28515625" customWidth="1"/>
    <col min="13315" max="13315" width="5.140625" customWidth="1"/>
    <col min="13316" max="13316" width="7.7109375" customWidth="1"/>
    <col min="13317" max="13318" width="11.28515625" customWidth="1"/>
    <col min="13319" max="13319" width="9.42578125" customWidth="1"/>
    <col min="13320" max="13320" width="6" customWidth="1"/>
    <col min="13321" max="13321" width="10.140625" bestFit="1" customWidth="1"/>
    <col min="13570" max="13570" width="14.28515625" customWidth="1"/>
    <col min="13571" max="13571" width="5.140625" customWidth="1"/>
    <col min="13572" max="13572" width="7.7109375" customWidth="1"/>
    <col min="13573" max="13574" width="11.28515625" customWidth="1"/>
    <col min="13575" max="13575" width="9.42578125" customWidth="1"/>
    <col min="13576" max="13576" width="6" customWidth="1"/>
    <col min="13577" max="13577" width="10.140625" bestFit="1" customWidth="1"/>
    <col min="13826" max="13826" width="14.28515625" customWidth="1"/>
    <col min="13827" max="13827" width="5.140625" customWidth="1"/>
    <col min="13828" max="13828" width="7.7109375" customWidth="1"/>
    <col min="13829" max="13830" width="11.28515625" customWidth="1"/>
    <col min="13831" max="13831" width="9.42578125" customWidth="1"/>
    <col min="13832" max="13832" width="6" customWidth="1"/>
    <col min="13833" max="13833" width="10.140625" bestFit="1" customWidth="1"/>
    <col min="14082" max="14082" width="14.28515625" customWidth="1"/>
    <col min="14083" max="14083" width="5.140625" customWidth="1"/>
    <col min="14084" max="14084" width="7.7109375" customWidth="1"/>
    <col min="14085" max="14086" width="11.28515625" customWidth="1"/>
    <col min="14087" max="14087" width="9.42578125" customWidth="1"/>
    <col min="14088" max="14088" width="6" customWidth="1"/>
    <col min="14089" max="14089" width="10.140625" bestFit="1" customWidth="1"/>
    <col min="14338" max="14338" width="14.28515625" customWidth="1"/>
    <col min="14339" max="14339" width="5.140625" customWidth="1"/>
    <col min="14340" max="14340" width="7.7109375" customWidth="1"/>
    <col min="14341" max="14342" width="11.28515625" customWidth="1"/>
    <col min="14343" max="14343" width="9.42578125" customWidth="1"/>
    <col min="14344" max="14344" width="6" customWidth="1"/>
    <col min="14345" max="14345" width="10.140625" bestFit="1" customWidth="1"/>
    <col min="14594" max="14594" width="14.28515625" customWidth="1"/>
    <col min="14595" max="14595" width="5.140625" customWidth="1"/>
    <col min="14596" max="14596" width="7.7109375" customWidth="1"/>
    <col min="14597" max="14598" width="11.28515625" customWidth="1"/>
    <col min="14599" max="14599" width="9.42578125" customWidth="1"/>
    <col min="14600" max="14600" width="6" customWidth="1"/>
    <col min="14601" max="14601" width="10.140625" bestFit="1" customWidth="1"/>
    <col min="14850" max="14850" width="14.28515625" customWidth="1"/>
    <col min="14851" max="14851" width="5.140625" customWidth="1"/>
    <col min="14852" max="14852" width="7.7109375" customWidth="1"/>
    <col min="14853" max="14854" width="11.28515625" customWidth="1"/>
    <col min="14855" max="14855" width="9.42578125" customWidth="1"/>
    <col min="14856" max="14856" width="6" customWidth="1"/>
    <col min="14857" max="14857" width="10.140625" bestFit="1" customWidth="1"/>
    <col min="15106" max="15106" width="14.28515625" customWidth="1"/>
    <col min="15107" max="15107" width="5.140625" customWidth="1"/>
    <col min="15108" max="15108" width="7.7109375" customWidth="1"/>
    <col min="15109" max="15110" width="11.28515625" customWidth="1"/>
    <col min="15111" max="15111" width="9.42578125" customWidth="1"/>
    <col min="15112" max="15112" width="6" customWidth="1"/>
    <col min="15113" max="15113" width="10.140625" bestFit="1" customWidth="1"/>
    <col min="15362" max="15362" width="14.28515625" customWidth="1"/>
    <col min="15363" max="15363" width="5.140625" customWidth="1"/>
    <col min="15364" max="15364" width="7.7109375" customWidth="1"/>
    <col min="15365" max="15366" width="11.28515625" customWidth="1"/>
    <col min="15367" max="15367" width="9.42578125" customWidth="1"/>
    <col min="15368" max="15368" width="6" customWidth="1"/>
    <col min="15369" max="15369" width="10.140625" bestFit="1" customWidth="1"/>
    <col min="15618" max="15618" width="14.28515625" customWidth="1"/>
    <col min="15619" max="15619" width="5.140625" customWidth="1"/>
    <col min="15620" max="15620" width="7.7109375" customWidth="1"/>
    <col min="15621" max="15622" width="11.28515625" customWidth="1"/>
    <col min="15623" max="15623" width="9.42578125" customWidth="1"/>
    <col min="15624" max="15624" width="6" customWidth="1"/>
    <col min="15625" max="15625" width="10.140625" bestFit="1" customWidth="1"/>
    <col min="15874" max="15874" width="14.28515625" customWidth="1"/>
    <col min="15875" max="15875" width="5.140625" customWidth="1"/>
    <col min="15876" max="15876" width="7.7109375" customWidth="1"/>
    <col min="15877" max="15878" width="11.28515625" customWidth="1"/>
    <col min="15879" max="15879" width="9.42578125" customWidth="1"/>
    <col min="15880" max="15880" width="6" customWidth="1"/>
    <col min="15881" max="15881" width="10.140625" bestFit="1" customWidth="1"/>
    <col min="16130" max="16130" width="14.28515625" customWidth="1"/>
    <col min="16131" max="16131" width="5.140625" customWidth="1"/>
    <col min="16132" max="16132" width="7.7109375" customWidth="1"/>
    <col min="16133" max="16134" width="11.28515625" customWidth="1"/>
    <col min="16135" max="16135" width="9.42578125" customWidth="1"/>
    <col min="16136" max="16136" width="6" customWidth="1"/>
    <col min="16137" max="16137" width="10.140625" bestFit="1" customWidth="1"/>
  </cols>
  <sheetData>
    <row r="1" spans="1:13" ht="17.25" customHeight="1" x14ac:dyDescent="0.25">
      <c r="A1" s="4" t="s">
        <v>144</v>
      </c>
      <c r="B1" s="1"/>
      <c r="C1" s="1"/>
      <c r="D1" s="1"/>
      <c r="E1" s="1"/>
      <c r="F1" s="1"/>
      <c r="G1" s="1"/>
      <c r="H1" s="1"/>
      <c r="I1" s="1"/>
      <c r="J1" s="2">
        <v>41392</v>
      </c>
    </row>
    <row r="2" spans="1:13" ht="17.25" customHeight="1" x14ac:dyDescent="0.25">
      <c r="A2" s="3" t="s">
        <v>54</v>
      </c>
      <c r="B2" s="3" t="s">
        <v>55</v>
      </c>
      <c r="C2" s="3" t="s">
        <v>56</v>
      </c>
      <c r="D2" s="3">
        <v>5</v>
      </c>
      <c r="E2" s="3"/>
      <c r="F2" s="3"/>
      <c r="G2" s="5">
        <f>(($J$1-I2)/365)</f>
        <v>14.517808219178082</v>
      </c>
      <c r="H2" s="3">
        <v>1</v>
      </c>
      <c r="I2" s="6">
        <v>36093</v>
      </c>
      <c r="L2" s="4" t="s">
        <v>3</v>
      </c>
      <c r="M2" s="4">
        <f>COUNTIF(F1:F143,"U17")</f>
        <v>10</v>
      </c>
    </row>
    <row r="3" spans="1:13" ht="17.25" customHeight="1" x14ac:dyDescent="0.25">
      <c r="A3" s="4" t="s">
        <v>4</v>
      </c>
      <c r="B3" s="4" t="s">
        <v>5</v>
      </c>
      <c r="C3" s="3" t="s">
        <v>2</v>
      </c>
      <c r="D3" s="4">
        <v>4</v>
      </c>
      <c r="E3" s="4">
        <v>1</v>
      </c>
      <c r="G3" s="5">
        <f>(($J$1-I3)/365)</f>
        <v>14.868493150684932</v>
      </c>
      <c r="H3" s="4">
        <v>1</v>
      </c>
      <c r="I3" s="7">
        <v>35965</v>
      </c>
      <c r="L3" s="4" t="s">
        <v>6</v>
      </c>
      <c r="M3" s="4">
        <f>COUNTIF(F1:F143,"U13")</f>
        <v>12</v>
      </c>
    </row>
    <row r="4" spans="1:13" ht="17.25" customHeight="1" x14ac:dyDescent="0.25">
      <c r="A4" s="3" t="s">
        <v>7</v>
      </c>
      <c r="B4" s="3" t="s">
        <v>8</v>
      </c>
      <c r="C4" s="3" t="s">
        <v>2</v>
      </c>
      <c r="D4" s="3">
        <v>5</v>
      </c>
      <c r="E4" s="3">
        <v>1</v>
      </c>
      <c r="F4" s="3"/>
      <c r="G4" s="5">
        <f>(($J$1-I4)/365)</f>
        <v>14.46027397260274</v>
      </c>
      <c r="H4" s="3">
        <v>1</v>
      </c>
      <c r="I4" s="6">
        <v>36114</v>
      </c>
    </row>
    <row r="5" spans="1:13" ht="17.25" customHeight="1" x14ac:dyDescent="0.25">
      <c r="A5" s="3"/>
      <c r="B5" s="3"/>
      <c r="C5" s="3"/>
      <c r="D5" s="3"/>
      <c r="E5" s="3"/>
      <c r="F5" s="3" t="s">
        <v>3</v>
      </c>
      <c r="G5" s="8">
        <f>(SUM(G2:G4)-SUM(H2:H4))/3</f>
        <v>13.615525114155252</v>
      </c>
      <c r="H5" s="3"/>
      <c r="I5" s="6"/>
    </row>
    <row r="6" spans="1:13" ht="17.25" customHeight="1" x14ac:dyDescent="0.25">
      <c r="A6" s="3" t="s">
        <v>9</v>
      </c>
      <c r="B6" s="3"/>
      <c r="C6" s="3"/>
      <c r="D6" s="3"/>
      <c r="E6" s="3"/>
      <c r="F6" s="3"/>
      <c r="G6" s="8"/>
      <c r="H6" s="3"/>
      <c r="I6" s="6"/>
    </row>
    <row r="7" spans="1:13" ht="17.25" customHeight="1" x14ac:dyDescent="0.25">
      <c r="A7" s="3" t="s">
        <v>10</v>
      </c>
      <c r="B7" s="3" t="s">
        <v>11</v>
      </c>
      <c r="C7" s="3" t="s">
        <v>2</v>
      </c>
      <c r="D7" s="3">
        <v>2</v>
      </c>
      <c r="E7" s="3">
        <v>2</v>
      </c>
      <c r="F7" s="3"/>
      <c r="G7" s="5">
        <f>(($J$1-I7)/365)</f>
        <v>14.945205479452055</v>
      </c>
      <c r="H7" s="3"/>
      <c r="I7" s="6">
        <v>35937</v>
      </c>
    </row>
    <row r="8" spans="1:13" ht="17.25" customHeight="1" x14ac:dyDescent="0.25">
      <c r="A8" s="3" t="s">
        <v>12</v>
      </c>
      <c r="B8" s="3" t="s">
        <v>13</v>
      </c>
      <c r="C8" s="3" t="s">
        <v>2</v>
      </c>
      <c r="D8" s="3">
        <v>3</v>
      </c>
      <c r="E8" s="3">
        <v>2</v>
      </c>
      <c r="F8" s="3"/>
      <c r="G8" s="5">
        <f>(($J$1-I8)/365)</f>
        <v>12.580821917808219</v>
      </c>
      <c r="H8" s="3"/>
      <c r="I8" s="6">
        <v>36800</v>
      </c>
    </row>
    <row r="9" spans="1:13" ht="17.25" customHeight="1" x14ac:dyDescent="0.25">
      <c r="A9" s="3" t="s">
        <v>14</v>
      </c>
      <c r="B9" s="3" t="s">
        <v>15</v>
      </c>
      <c r="C9" s="3" t="s">
        <v>2</v>
      </c>
      <c r="D9" s="3">
        <v>6</v>
      </c>
      <c r="E9" s="3">
        <v>2</v>
      </c>
      <c r="F9" s="3"/>
      <c r="G9" s="5">
        <f>(($J$1-I9)/365)</f>
        <v>17.317808219178083</v>
      </c>
      <c r="H9" s="3">
        <v>1</v>
      </c>
      <c r="I9" s="6">
        <v>35071</v>
      </c>
    </row>
    <row r="10" spans="1:13" ht="17.25" customHeight="1" x14ac:dyDescent="0.25">
      <c r="A10" s="3"/>
      <c r="B10" s="3"/>
      <c r="C10" s="3"/>
      <c r="D10" s="3"/>
      <c r="E10" s="3"/>
      <c r="F10" s="3" t="s">
        <v>3</v>
      </c>
      <c r="G10" s="8">
        <f>(SUM(G7:G9)-SUM(H7:H9))/3</f>
        <v>14.614611872146119</v>
      </c>
      <c r="H10" s="3"/>
      <c r="I10" s="6"/>
    </row>
    <row r="11" spans="1:13" ht="17.25" customHeight="1" x14ac:dyDescent="0.25">
      <c r="A11" s="3" t="s">
        <v>16</v>
      </c>
      <c r="B11" s="3"/>
      <c r="C11" s="3"/>
      <c r="D11" s="3"/>
      <c r="E11" s="3"/>
      <c r="F11" s="3"/>
      <c r="G11" s="8"/>
      <c r="H11" s="3"/>
      <c r="I11" s="6"/>
    </row>
    <row r="12" spans="1:13" ht="17.25" customHeight="1" x14ac:dyDescent="0.25">
      <c r="A12" s="3" t="s">
        <v>17</v>
      </c>
      <c r="B12" s="3" t="s">
        <v>18</v>
      </c>
      <c r="C12" s="3" t="s">
        <v>2</v>
      </c>
      <c r="D12" s="3">
        <v>7</v>
      </c>
      <c r="E12" s="3">
        <v>3</v>
      </c>
      <c r="F12" s="3"/>
      <c r="G12" s="5">
        <f>(($J$1-I12)/365)</f>
        <v>14.797260273972602</v>
      </c>
      <c r="H12" s="3">
        <v>1</v>
      </c>
      <c r="I12" s="6">
        <v>35991</v>
      </c>
    </row>
    <row r="13" spans="1:13" ht="17.25" customHeight="1" x14ac:dyDescent="0.25">
      <c r="A13" s="3" t="s">
        <v>19</v>
      </c>
      <c r="B13" s="3" t="s">
        <v>20</v>
      </c>
      <c r="C13" s="3" t="s">
        <v>2</v>
      </c>
      <c r="D13" s="3">
        <v>8</v>
      </c>
      <c r="E13" s="3">
        <v>3</v>
      </c>
      <c r="F13" s="3"/>
      <c r="G13" s="5">
        <f>(($J$1-I13)/365)</f>
        <v>16.035616438356165</v>
      </c>
      <c r="H13" s="3">
        <v>1</v>
      </c>
      <c r="I13" s="6">
        <v>35539</v>
      </c>
    </row>
    <row r="14" spans="1:13" ht="17.25" customHeight="1" x14ac:dyDescent="0.25">
      <c r="A14" s="3" t="s">
        <v>21</v>
      </c>
      <c r="B14" s="3" t="s">
        <v>22</v>
      </c>
      <c r="C14" s="3" t="s">
        <v>2</v>
      </c>
      <c r="D14" s="3">
        <v>9</v>
      </c>
      <c r="E14" s="3">
        <v>3</v>
      </c>
      <c r="F14" s="3"/>
      <c r="G14" s="5">
        <f>(($J$1-I14)/365)</f>
        <v>9.5753424657534243</v>
      </c>
      <c r="H14" s="3"/>
      <c r="I14" s="6">
        <v>37897</v>
      </c>
    </row>
    <row r="15" spans="1:13" ht="17.25" customHeight="1" x14ac:dyDescent="0.25">
      <c r="A15" s="3"/>
      <c r="B15" s="3"/>
      <c r="C15" s="3"/>
      <c r="D15" s="3"/>
      <c r="E15" s="3"/>
      <c r="F15" s="3" t="s">
        <v>6</v>
      </c>
      <c r="G15" s="8">
        <f>(SUM(G12:G14)-SUM(H12:H14))/3</f>
        <v>12.802739726027397</v>
      </c>
      <c r="H15" s="3"/>
      <c r="I15" s="6"/>
    </row>
    <row r="16" spans="1:13" ht="17.25" customHeight="1" x14ac:dyDescent="0.25">
      <c r="A16" s="3" t="s">
        <v>23</v>
      </c>
      <c r="B16" s="3"/>
      <c r="C16" s="3"/>
      <c r="D16" s="3"/>
      <c r="E16" s="3"/>
      <c r="F16" s="3"/>
      <c r="G16" s="8"/>
      <c r="H16" s="3"/>
      <c r="I16" s="6"/>
    </row>
    <row r="17" spans="1:23" ht="17.25" customHeight="1" x14ac:dyDescent="0.25">
      <c r="A17" s="3" t="s">
        <v>24</v>
      </c>
      <c r="B17" s="3" t="s">
        <v>25</v>
      </c>
      <c r="C17" s="3" t="s">
        <v>2</v>
      </c>
      <c r="D17" s="3">
        <v>10</v>
      </c>
      <c r="E17" s="3">
        <v>4</v>
      </c>
      <c r="F17" s="3"/>
      <c r="G17" s="5">
        <f>(($J$1-I17)/365)</f>
        <v>12.95890410958904</v>
      </c>
      <c r="H17" s="3">
        <v>1</v>
      </c>
      <c r="I17" s="6">
        <v>36662</v>
      </c>
    </row>
    <row r="18" spans="1:23" ht="17.25" customHeight="1" x14ac:dyDescent="0.25">
      <c r="A18" s="3" t="s">
        <v>26</v>
      </c>
      <c r="B18" s="3" t="s">
        <v>27</v>
      </c>
      <c r="C18" s="3" t="s">
        <v>2</v>
      </c>
      <c r="D18" s="3">
        <v>11</v>
      </c>
      <c r="E18" s="3">
        <v>4</v>
      </c>
      <c r="F18" s="3"/>
      <c r="G18" s="5">
        <f>(($J$1-I18)/365)</f>
        <v>13.098630136986301</v>
      </c>
      <c r="H18" s="3">
        <v>1</v>
      </c>
      <c r="I18" s="6">
        <v>36611</v>
      </c>
    </row>
    <row r="19" spans="1:23" ht="17.25" customHeight="1" x14ac:dyDescent="0.25">
      <c r="A19" s="3" t="s">
        <v>28</v>
      </c>
      <c r="B19" s="3" t="s">
        <v>29</v>
      </c>
      <c r="C19" s="3" t="s">
        <v>2</v>
      </c>
      <c r="D19" s="3">
        <v>12</v>
      </c>
      <c r="E19" s="3">
        <v>4</v>
      </c>
      <c r="F19" s="3"/>
      <c r="G19" s="5">
        <f>(($J$1-I19)/365)</f>
        <v>14.723287671232876</v>
      </c>
      <c r="H19" s="3">
        <v>1</v>
      </c>
      <c r="I19" s="6">
        <v>36018</v>
      </c>
    </row>
    <row r="20" spans="1:23" ht="17.25" customHeight="1" x14ac:dyDescent="0.25">
      <c r="A20" s="3"/>
      <c r="B20" s="3"/>
      <c r="C20" s="3"/>
      <c r="D20" s="3"/>
      <c r="E20" s="3"/>
      <c r="F20" s="3" t="s">
        <v>6</v>
      </c>
      <c r="G20" s="8">
        <f>(SUM(G17:G19)-SUM(H17:H19))/3</f>
        <v>12.593607305936073</v>
      </c>
      <c r="H20" s="3"/>
      <c r="I20" s="6"/>
    </row>
    <row r="21" spans="1:23" ht="17.25" customHeight="1" x14ac:dyDescent="0.25">
      <c r="A21" s="3" t="s">
        <v>30</v>
      </c>
      <c r="B21" s="3"/>
      <c r="C21" s="3"/>
      <c r="D21" s="3"/>
      <c r="E21" s="3"/>
      <c r="F21" s="3"/>
      <c r="G21" s="8"/>
      <c r="H21" s="3"/>
      <c r="I21" s="6"/>
    </row>
    <row r="22" spans="1:23" ht="17.25" customHeight="1" x14ac:dyDescent="0.25">
      <c r="A22" s="3" t="s">
        <v>31</v>
      </c>
      <c r="B22" s="3" t="s">
        <v>32</v>
      </c>
      <c r="C22" s="3" t="s">
        <v>2</v>
      </c>
      <c r="D22" s="3">
        <v>13</v>
      </c>
      <c r="E22" s="3">
        <v>5</v>
      </c>
      <c r="F22" s="3"/>
      <c r="G22" s="5">
        <f>(($J$1-I22)/365)</f>
        <v>9.8000000000000007</v>
      </c>
      <c r="H22" s="3"/>
      <c r="I22" s="6">
        <v>37815</v>
      </c>
    </row>
    <row r="23" spans="1:23" ht="17.25" customHeight="1" x14ac:dyDescent="0.25">
      <c r="A23" s="3" t="s">
        <v>33</v>
      </c>
      <c r="B23" s="3" t="s">
        <v>34</v>
      </c>
      <c r="C23" s="3" t="s">
        <v>2</v>
      </c>
      <c r="D23" s="3">
        <v>14</v>
      </c>
      <c r="E23" s="3">
        <v>5</v>
      </c>
      <c r="F23" s="3"/>
      <c r="G23" s="5">
        <f>(($J$1-I23)/365)</f>
        <v>11.375342465753425</v>
      </c>
      <c r="H23" s="3"/>
      <c r="I23" s="6">
        <v>37240</v>
      </c>
    </row>
    <row r="24" spans="1:23" ht="17.25" customHeight="1" x14ac:dyDescent="0.25">
      <c r="A24" s="4" t="s">
        <v>35</v>
      </c>
      <c r="B24" s="4" t="s">
        <v>20</v>
      </c>
      <c r="C24" s="3" t="s">
        <v>2</v>
      </c>
      <c r="D24" s="4">
        <v>15</v>
      </c>
      <c r="E24" s="4">
        <v>5</v>
      </c>
      <c r="G24" s="5">
        <f>(($J$1-I24)/365)</f>
        <v>13.334246575342465</v>
      </c>
      <c r="H24" s="4">
        <v>1</v>
      </c>
      <c r="I24" s="6">
        <v>36525</v>
      </c>
    </row>
    <row r="25" spans="1:23" ht="17.25" customHeight="1" x14ac:dyDescent="0.25">
      <c r="A25" s="3"/>
      <c r="B25" s="3"/>
      <c r="C25" s="3"/>
      <c r="D25" s="3"/>
      <c r="E25" s="3"/>
      <c r="F25" s="3" t="s">
        <v>6</v>
      </c>
      <c r="G25" s="8">
        <f>(SUM(G22:G24)-SUM(H22:H24))/3</f>
        <v>11.169863013698631</v>
      </c>
      <c r="H25" s="3"/>
      <c r="I25" s="6"/>
    </row>
    <row r="26" spans="1:23" ht="17.25" customHeight="1" x14ac:dyDescent="0.25">
      <c r="A26" s="3" t="s">
        <v>36</v>
      </c>
      <c r="B26" s="3"/>
      <c r="C26" s="3"/>
      <c r="D26" s="3"/>
      <c r="E26" s="3"/>
      <c r="F26" s="3"/>
      <c r="G26" s="8"/>
      <c r="H26" s="3"/>
      <c r="I26" s="6"/>
    </row>
    <row r="27" spans="1:23" ht="17.25" customHeight="1" x14ac:dyDescent="0.25">
      <c r="A27" s="3" t="s">
        <v>37</v>
      </c>
      <c r="B27" s="3" t="s">
        <v>18</v>
      </c>
      <c r="C27" s="3" t="s">
        <v>2</v>
      </c>
      <c r="D27" s="3">
        <v>16</v>
      </c>
      <c r="E27" s="3">
        <v>6</v>
      </c>
      <c r="F27" s="3"/>
      <c r="G27" s="5">
        <f>(($J$1-I27)/365)</f>
        <v>12.643835616438356</v>
      </c>
      <c r="H27" s="3">
        <v>1</v>
      </c>
      <c r="I27" s="6">
        <v>36777</v>
      </c>
    </row>
    <row r="28" spans="1:23" ht="17.25" customHeight="1" x14ac:dyDescent="0.25">
      <c r="A28" s="3" t="s">
        <v>38</v>
      </c>
      <c r="B28" s="3" t="s">
        <v>39</v>
      </c>
      <c r="C28" s="3" t="s">
        <v>2</v>
      </c>
      <c r="D28" s="3">
        <v>17</v>
      </c>
      <c r="E28" s="3">
        <v>6</v>
      </c>
      <c r="F28" s="3"/>
      <c r="G28" s="5">
        <f>(($J$1-I28)/365)</f>
        <v>11.934246575342465</v>
      </c>
      <c r="H28" s="3"/>
      <c r="I28" s="6">
        <v>37036</v>
      </c>
    </row>
    <row r="29" spans="1:23" ht="17.25" customHeight="1" x14ac:dyDescent="0.25">
      <c r="A29" s="3" t="s">
        <v>40</v>
      </c>
      <c r="B29" s="3" t="s">
        <v>41</v>
      </c>
      <c r="C29" s="3" t="s">
        <v>2</v>
      </c>
      <c r="D29" s="3">
        <v>18</v>
      </c>
      <c r="E29" s="3">
        <v>6</v>
      </c>
      <c r="F29" s="3"/>
      <c r="G29" s="5">
        <f>(($J$1-I29)/365)</f>
        <v>10.416438356164383</v>
      </c>
      <c r="H29" s="3"/>
      <c r="I29" s="6">
        <v>37590</v>
      </c>
    </row>
    <row r="30" spans="1:23" ht="17.25" customHeight="1" x14ac:dyDescent="0.25">
      <c r="A30" s="3"/>
      <c r="B30" s="3"/>
      <c r="C30" s="3"/>
      <c r="D30" s="3"/>
      <c r="E30" s="3"/>
      <c r="F30" s="3" t="s">
        <v>6</v>
      </c>
      <c r="G30" s="8">
        <f>(SUM(G27:G29)-SUM(H27:H29))/3</f>
        <v>11.331506849315069</v>
      </c>
      <c r="H30" s="3"/>
      <c r="I30" s="6"/>
      <c r="O30" t="s">
        <v>148</v>
      </c>
    </row>
    <row r="31" spans="1:23" ht="17.25" customHeight="1" x14ac:dyDescent="0.25">
      <c r="A31" s="3" t="s">
        <v>145</v>
      </c>
      <c r="B31" s="3"/>
      <c r="C31" s="3"/>
      <c r="D31" s="3"/>
      <c r="E31" s="3"/>
      <c r="F31" s="3"/>
      <c r="G31" s="8"/>
      <c r="H31" s="3"/>
      <c r="I31" s="6"/>
      <c r="O31" s="3"/>
      <c r="P31" s="3"/>
      <c r="Q31" s="3"/>
      <c r="R31" s="3"/>
      <c r="S31" s="3"/>
      <c r="T31" s="3"/>
      <c r="U31" s="5"/>
      <c r="V31" s="3"/>
      <c r="W31" s="6"/>
    </row>
    <row r="32" spans="1:23" ht="17.25" customHeight="1" x14ac:dyDescent="0.25">
      <c r="A32" s="3" t="s">
        <v>44</v>
      </c>
      <c r="B32" s="3" t="s">
        <v>45</v>
      </c>
      <c r="C32" s="3" t="s">
        <v>46</v>
      </c>
      <c r="D32" s="4">
        <v>1</v>
      </c>
      <c r="E32" s="3"/>
      <c r="F32" s="3"/>
      <c r="G32" s="5">
        <f>(($J$1-I32)/365)</f>
        <v>15.739726027397261</v>
      </c>
      <c r="H32" s="4">
        <v>1</v>
      </c>
      <c r="I32" s="6">
        <v>35647</v>
      </c>
      <c r="O32" s="3" t="s">
        <v>47</v>
      </c>
      <c r="P32" s="3" t="s">
        <v>48</v>
      </c>
      <c r="Q32" s="3" t="s">
        <v>43</v>
      </c>
      <c r="R32" s="3">
        <v>17</v>
      </c>
      <c r="S32" s="3"/>
      <c r="T32" s="3"/>
      <c r="U32" s="5">
        <f t="shared" ref="U32:U36" si="0">(($J$1-W32)/365)</f>
        <v>9.1753424657534239</v>
      </c>
      <c r="V32" s="3"/>
      <c r="W32" s="6">
        <v>38043</v>
      </c>
    </row>
    <row r="33" spans="1:23" ht="17.25" customHeight="1" x14ac:dyDescent="0.25">
      <c r="A33" s="3" t="s">
        <v>49</v>
      </c>
      <c r="B33" s="3" t="s">
        <v>50</v>
      </c>
      <c r="C33" s="3" t="s">
        <v>51</v>
      </c>
      <c r="D33" s="4">
        <v>1</v>
      </c>
      <c r="E33" s="3"/>
      <c r="F33" s="3"/>
      <c r="G33" s="5">
        <f>(($J$1-I33)/365)</f>
        <v>15.476712328767123</v>
      </c>
      <c r="H33" s="4">
        <v>1</v>
      </c>
      <c r="I33" s="6">
        <v>35743</v>
      </c>
      <c r="O33" s="3" t="s">
        <v>52</v>
      </c>
      <c r="P33" s="3" t="s">
        <v>53</v>
      </c>
      <c r="Q33" s="3" t="s">
        <v>43</v>
      </c>
      <c r="R33" s="3">
        <v>18</v>
      </c>
      <c r="S33" s="3"/>
      <c r="T33" s="3"/>
      <c r="U33" s="5">
        <f t="shared" si="0"/>
        <v>8.4164383561643827</v>
      </c>
      <c r="V33" s="3"/>
      <c r="W33" s="6">
        <v>38320</v>
      </c>
    </row>
    <row r="34" spans="1:23" ht="17.25" customHeight="1" x14ac:dyDescent="0.25">
      <c r="A34" s="3" t="s">
        <v>0</v>
      </c>
      <c r="B34" s="3" t="s">
        <v>1</v>
      </c>
      <c r="C34" s="3" t="s">
        <v>2</v>
      </c>
      <c r="D34" s="4">
        <v>1</v>
      </c>
      <c r="E34" s="3">
        <v>1</v>
      </c>
      <c r="F34" s="3"/>
      <c r="G34" s="5">
        <f>(($J$1-I34)/365)</f>
        <v>15.523287671232877</v>
      </c>
      <c r="H34" s="4">
        <v>1</v>
      </c>
      <c r="I34" s="6">
        <v>35726</v>
      </c>
      <c r="O34" s="3"/>
      <c r="P34" s="3"/>
      <c r="Q34" s="3"/>
      <c r="R34" s="3"/>
      <c r="S34" s="3"/>
      <c r="T34" s="3"/>
      <c r="U34" s="5"/>
      <c r="V34" s="3"/>
      <c r="W34" s="6"/>
    </row>
    <row r="35" spans="1:23" ht="17.25" customHeight="1" x14ac:dyDescent="0.25">
      <c r="A35" s="3"/>
      <c r="B35" s="3"/>
      <c r="C35" s="3"/>
      <c r="D35" s="3"/>
      <c r="E35" s="3"/>
      <c r="F35" s="3" t="s">
        <v>3</v>
      </c>
      <c r="G35" s="8">
        <f>(SUM(G31:G34)-SUM(H31:H34))/3</f>
        <v>14.579908675799087</v>
      </c>
      <c r="H35" s="3"/>
      <c r="I35" s="6"/>
      <c r="O35" s="3" t="s">
        <v>60</v>
      </c>
      <c r="P35" s="3" t="s">
        <v>61</v>
      </c>
      <c r="Q35" s="3" t="s">
        <v>59</v>
      </c>
      <c r="R35" s="3">
        <v>20</v>
      </c>
      <c r="S35" s="3"/>
      <c r="T35" s="3"/>
      <c r="U35" s="5">
        <f t="shared" si="0"/>
        <v>9.0849315068493155</v>
      </c>
      <c r="V35" s="3"/>
      <c r="W35" s="6">
        <v>38076</v>
      </c>
    </row>
    <row r="36" spans="1:23" ht="17.25" customHeight="1" x14ac:dyDescent="0.25">
      <c r="A36" s="3" t="s">
        <v>62</v>
      </c>
      <c r="B36" s="3"/>
      <c r="C36" s="3"/>
      <c r="D36" s="3"/>
      <c r="E36" s="3"/>
      <c r="F36" s="3"/>
      <c r="G36" s="8"/>
      <c r="H36" s="3"/>
      <c r="I36" s="6"/>
      <c r="O36" s="4" t="s">
        <v>35</v>
      </c>
      <c r="P36" s="4" t="s">
        <v>63</v>
      </c>
      <c r="Q36" s="3" t="s">
        <v>59</v>
      </c>
      <c r="R36" s="4">
        <v>21</v>
      </c>
      <c r="S36" s="4"/>
      <c r="T36" s="4"/>
      <c r="U36" s="5">
        <f t="shared" si="0"/>
        <v>6.4876712328767123</v>
      </c>
      <c r="V36" s="4"/>
      <c r="W36" s="7">
        <v>39024</v>
      </c>
    </row>
    <row r="37" spans="1:23" ht="17.25" customHeight="1" x14ac:dyDescent="0.25">
      <c r="A37" s="3" t="s">
        <v>64</v>
      </c>
      <c r="B37" s="3" t="s">
        <v>65</v>
      </c>
      <c r="C37" s="3" t="s">
        <v>62</v>
      </c>
      <c r="D37" s="3">
        <v>1</v>
      </c>
      <c r="E37" s="3"/>
      <c r="F37" s="3"/>
      <c r="G37" s="5">
        <f>(($J$1-I37)/365)</f>
        <v>15.504109589041096</v>
      </c>
      <c r="H37" s="3"/>
      <c r="I37" s="6">
        <v>35733</v>
      </c>
    </row>
    <row r="38" spans="1:23" ht="17.25" customHeight="1" x14ac:dyDescent="0.25">
      <c r="A38" s="3" t="s">
        <v>31</v>
      </c>
      <c r="B38" s="3" t="s">
        <v>41</v>
      </c>
      <c r="C38" s="3" t="s">
        <v>62</v>
      </c>
      <c r="D38" s="3">
        <v>2</v>
      </c>
      <c r="E38" s="3"/>
      <c r="F38" s="3"/>
      <c r="G38" s="5">
        <f>(($J$1-I38)/365)</f>
        <v>18.772602739726029</v>
      </c>
      <c r="H38" s="3"/>
      <c r="I38" s="6">
        <v>34540</v>
      </c>
    </row>
    <row r="39" spans="1:23" ht="17.25" customHeight="1" x14ac:dyDescent="0.25">
      <c r="A39" s="3" t="s">
        <v>66</v>
      </c>
      <c r="B39" s="3" t="s">
        <v>67</v>
      </c>
      <c r="C39" s="3" t="s">
        <v>62</v>
      </c>
      <c r="D39" s="3">
        <v>3</v>
      </c>
      <c r="E39" s="3"/>
      <c r="F39" s="3"/>
      <c r="G39" s="5">
        <f>(($J$1-I39)/365)</f>
        <v>17.328767123287673</v>
      </c>
      <c r="H39" s="3"/>
      <c r="I39" s="6">
        <v>35067</v>
      </c>
    </row>
    <row r="40" spans="1:23" ht="17.25" customHeight="1" x14ac:dyDescent="0.25">
      <c r="A40" s="3"/>
      <c r="B40" s="3"/>
      <c r="C40" s="3"/>
      <c r="D40" s="3"/>
      <c r="E40" s="3"/>
      <c r="F40" s="3" t="s">
        <v>3</v>
      </c>
      <c r="G40" s="8">
        <f>(SUM(G36:G39)-SUM(H36:H39))/3</f>
        <v>17.201826484018266</v>
      </c>
      <c r="H40" s="3"/>
      <c r="I40" s="6"/>
      <c r="O40" s="3"/>
      <c r="P40" s="3"/>
      <c r="Q40" s="3"/>
      <c r="R40" s="3"/>
      <c r="S40" s="3"/>
      <c r="T40" s="3"/>
      <c r="U40" s="5"/>
      <c r="V40" s="3"/>
      <c r="W40" s="6"/>
    </row>
    <row r="41" spans="1:23" ht="17.25" customHeight="1" x14ac:dyDescent="0.25">
      <c r="A41" s="3" t="s">
        <v>70</v>
      </c>
      <c r="B41" s="3"/>
      <c r="C41" s="3"/>
      <c r="D41" s="3"/>
      <c r="E41" s="3"/>
      <c r="F41" s="3"/>
      <c r="G41" s="8"/>
      <c r="H41" s="3"/>
      <c r="I41" s="6"/>
    </row>
    <row r="42" spans="1:23" ht="17.25" customHeight="1" x14ac:dyDescent="0.25">
      <c r="A42" s="3" t="s">
        <v>71</v>
      </c>
      <c r="B42" s="3" t="s">
        <v>72</v>
      </c>
      <c r="C42" s="3" t="s">
        <v>43</v>
      </c>
      <c r="D42" s="3">
        <v>1</v>
      </c>
      <c r="E42" s="3">
        <v>1</v>
      </c>
      <c r="F42" s="3"/>
      <c r="G42" s="5">
        <f>(($J$1-I42)/365)</f>
        <v>17.424657534246574</v>
      </c>
      <c r="H42" s="3"/>
      <c r="I42" s="6">
        <v>35032</v>
      </c>
    </row>
    <row r="43" spans="1:23" ht="17.25" customHeight="1" x14ac:dyDescent="0.25">
      <c r="A43" s="4" t="s">
        <v>73</v>
      </c>
      <c r="B43" s="4" t="s">
        <v>74</v>
      </c>
      <c r="C43" s="4" t="s">
        <v>43</v>
      </c>
      <c r="D43" s="4">
        <v>2</v>
      </c>
      <c r="E43" s="4">
        <v>1</v>
      </c>
      <c r="G43" s="5">
        <f>(($J$1-I43)/365)</f>
        <v>15.742465753424657</v>
      </c>
      <c r="I43" s="6">
        <v>35646</v>
      </c>
    </row>
    <row r="44" spans="1:23" ht="17.25" customHeight="1" x14ac:dyDescent="0.25">
      <c r="A44" s="3" t="s">
        <v>38</v>
      </c>
      <c r="B44" s="3" t="s">
        <v>75</v>
      </c>
      <c r="C44" s="3" t="s">
        <v>43</v>
      </c>
      <c r="D44" s="3">
        <v>3</v>
      </c>
      <c r="E44" s="3">
        <v>1</v>
      </c>
      <c r="F44" s="3"/>
      <c r="G44" s="5">
        <f>(($J$1-I44)/365)</f>
        <v>17.835616438356166</v>
      </c>
      <c r="H44" s="3"/>
      <c r="I44" s="6">
        <v>34882</v>
      </c>
    </row>
    <row r="45" spans="1:23" ht="17.25" customHeight="1" x14ac:dyDescent="0.25">
      <c r="A45" s="3"/>
      <c r="B45" s="3"/>
      <c r="C45" s="3"/>
      <c r="D45" s="3"/>
      <c r="E45" s="3"/>
      <c r="F45" s="3" t="s">
        <v>3</v>
      </c>
      <c r="G45" s="8">
        <f>(SUM(G41:G44)-SUM(H41:H44))/3</f>
        <v>17.000913242009133</v>
      </c>
      <c r="H45" s="3"/>
      <c r="I45" s="6"/>
    </row>
    <row r="46" spans="1:23" ht="17.25" customHeight="1" x14ac:dyDescent="0.25">
      <c r="A46" s="3" t="s">
        <v>76</v>
      </c>
      <c r="B46" s="3"/>
      <c r="C46" s="3"/>
      <c r="D46" s="3"/>
      <c r="E46" s="3"/>
      <c r="F46" s="3"/>
      <c r="G46" s="8"/>
      <c r="H46" s="3"/>
      <c r="I46" s="6"/>
      <c r="M46" s="3"/>
      <c r="N46" s="3"/>
      <c r="O46" s="3"/>
      <c r="P46" s="3"/>
      <c r="Q46" s="3"/>
      <c r="R46" s="3"/>
      <c r="S46" s="5"/>
      <c r="T46" s="3"/>
      <c r="U46" s="6"/>
    </row>
    <row r="47" spans="1:23" ht="17.25" customHeight="1" x14ac:dyDescent="0.25">
      <c r="A47" s="3" t="s">
        <v>77</v>
      </c>
      <c r="B47" s="3" t="s">
        <v>78</v>
      </c>
      <c r="C47" s="3" t="s">
        <v>43</v>
      </c>
      <c r="D47" s="3">
        <v>5</v>
      </c>
      <c r="E47" s="3">
        <v>2</v>
      </c>
      <c r="F47" s="3"/>
      <c r="G47" s="5">
        <f>(($J$1-I47)/365)</f>
        <v>13.493150684931507</v>
      </c>
      <c r="H47" s="3">
        <v>1</v>
      </c>
      <c r="I47" s="6">
        <v>36467</v>
      </c>
      <c r="M47" s="3"/>
      <c r="N47" s="3"/>
      <c r="O47" s="3"/>
      <c r="P47" s="4"/>
      <c r="Q47" s="3"/>
      <c r="R47" s="3"/>
      <c r="S47" s="5"/>
      <c r="T47" s="4"/>
      <c r="U47" s="6"/>
    </row>
    <row r="48" spans="1:23" ht="17.25" customHeight="1" x14ac:dyDescent="0.25">
      <c r="A48" s="3" t="s">
        <v>49</v>
      </c>
      <c r="B48" s="3" t="s">
        <v>79</v>
      </c>
      <c r="C48" s="3" t="s">
        <v>43</v>
      </c>
      <c r="D48" s="3">
        <v>7</v>
      </c>
      <c r="E48" s="3">
        <v>2</v>
      </c>
      <c r="F48" s="3"/>
      <c r="G48" s="5">
        <f>(($J$1-I48)/365)</f>
        <v>13.189041095890412</v>
      </c>
      <c r="H48" s="3">
        <v>1</v>
      </c>
      <c r="I48" s="6">
        <v>36578</v>
      </c>
    </row>
    <row r="49" spans="1:9" ht="17.25" customHeight="1" x14ac:dyDescent="0.25">
      <c r="A49" s="3" t="s">
        <v>37</v>
      </c>
      <c r="B49" s="3" t="s">
        <v>80</v>
      </c>
      <c r="C49" s="3" t="s">
        <v>43</v>
      </c>
      <c r="D49" s="3">
        <v>8</v>
      </c>
      <c r="E49" s="3">
        <v>2</v>
      </c>
      <c r="F49" s="3"/>
      <c r="G49" s="5">
        <f>(($J$1-I49)/365)</f>
        <v>13.556164383561644</v>
      </c>
      <c r="H49" s="3">
        <v>1</v>
      </c>
      <c r="I49" s="6">
        <v>36444</v>
      </c>
    </row>
    <row r="50" spans="1:9" ht="17.25" customHeight="1" x14ac:dyDescent="0.25">
      <c r="A50" s="3"/>
      <c r="B50" s="3"/>
      <c r="C50" s="3"/>
      <c r="D50" s="3"/>
      <c r="E50" s="3"/>
      <c r="F50" s="3" t="s">
        <v>6</v>
      </c>
      <c r="G50" s="8">
        <f>(SUM(G46:G49)-SUM(H46:H49))/3</f>
        <v>12.412785388127853</v>
      </c>
      <c r="H50" s="3"/>
      <c r="I50" s="6"/>
    </row>
    <row r="51" spans="1:9" ht="17.25" customHeight="1" x14ac:dyDescent="0.25">
      <c r="A51" s="3" t="s">
        <v>81</v>
      </c>
      <c r="B51" s="3"/>
      <c r="C51" s="3"/>
      <c r="D51" s="3"/>
      <c r="E51" s="3"/>
      <c r="F51" s="3"/>
      <c r="G51" s="8"/>
      <c r="H51" s="3"/>
      <c r="I51" s="6"/>
    </row>
    <row r="52" spans="1:9" ht="17.25" customHeight="1" x14ac:dyDescent="0.25">
      <c r="A52" s="3" t="s">
        <v>82</v>
      </c>
      <c r="B52" s="3" t="s">
        <v>83</v>
      </c>
      <c r="C52" s="3" t="s">
        <v>43</v>
      </c>
      <c r="D52" s="3">
        <v>4</v>
      </c>
      <c r="E52" s="3">
        <v>3</v>
      </c>
      <c r="F52" s="3"/>
      <c r="G52" s="5">
        <f>(($J$1-I52)/365)</f>
        <v>14.967123287671233</v>
      </c>
      <c r="H52" s="3"/>
      <c r="I52" s="6">
        <v>35929</v>
      </c>
    </row>
    <row r="53" spans="1:9" ht="17.25" customHeight="1" x14ac:dyDescent="0.25">
      <c r="A53" s="3" t="s">
        <v>84</v>
      </c>
      <c r="B53" s="3" t="s">
        <v>85</v>
      </c>
      <c r="C53" s="3" t="s">
        <v>43</v>
      </c>
      <c r="D53" s="3">
        <v>11</v>
      </c>
      <c r="E53" s="3">
        <v>3</v>
      </c>
      <c r="F53" s="3"/>
      <c r="G53" s="5">
        <f>(($J$1-I53)/365)</f>
        <v>10.432876712328767</v>
      </c>
      <c r="H53" s="3"/>
      <c r="I53" s="6">
        <v>37584</v>
      </c>
    </row>
    <row r="54" spans="1:9" ht="17.25" customHeight="1" x14ac:dyDescent="0.25">
      <c r="A54" s="3" t="s">
        <v>86</v>
      </c>
      <c r="B54" s="3" t="s">
        <v>87</v>
      </c>
      <c r="C54" s="3" t="s">
        <v>43</v>
      </c>
      <c r="D54" s="3">
        <v>12</v>
      </c>
      <c r="E54" s="3">
        <v>3</v>
      </c>
      <c r="F54" s="3"/>
      <c r="G54" s="5">
        <f>(($J$1-I54)/365)</f>
        <v>10.276712328767124</v>
      </c>
      <c r="H54" s="3"/>
      <c r="I54" s="6">
        <v>37641</v>
      </c>
    </row>
    <row r="55" spans="1:9" ht="17.25" customHeight="1" x14ac:dyDescent="0.25">
      <c r="A55" s="3"/>
      <c r="B55" s="3"/>
      <c r="C55" s="3"/>
      <c r="D55" s="3"/>
      <c r="E55" s="3"/>
      <c r="F55" s="3" t="s">
        <v>6</v>
      </c>
      <c r="G55" s="8">
        <f>(SUM(G51:G54)-SUM(H51:H54))/3</f>
        <v>11.892237442922374</v>
      </c>
      <c r="H55" s="3"/>
      <c r="I55" s="6"/>
    </row>
    <row r="56" spans="1:9" ht="17.25" customHeight="1" x14ac:dyDescent="0.25">
      <c r="A56" s="3" t="s">
        <v>88</v>
      </c>
      <c r="B56" s="3"/>
      <c r="C56" s="3"/>
      <c r="D56" s="3"/>
      <c r="E56" s="3"/>
      <c r="F56" s="3"/>
      <c r="G56" s="8"/>
      <c r="H56" s="3"/>
      <c r="I56" s="6"/>
    </row>
    <row r="57" spans="1:9" ht="17.25" customHeight="1" x14ac:dyDescent="0.25">
      <c r="A57" s="3" t="s">
        <v>89</v>
      </c>
      <c r="B57" s="3" t="s">
        <v>90</v>
      </c>
      <c r="C57" s="3" t="s">
        <v>43</v>
      </c>
      <c r="D57" s="3">
        <v>9</v>
      </c>
      <c r="E57" s="3">
        <v>4</v>
      </c>
      <c r="F57" s="3"/>
      <c r="G57" s="5">
        <f>(($J$1-I57)/365)</f>
        <v>15.315068493150685</v>
      </c>
      <c r="H57" s="3"/>
      <c r="I57" s="6">
        <v>35802</v>
      </c>
    </row>
    <row r="58" spans="1:9" ht="17.25" customHeight="1" x14ac:dyDescent="0.25">
      <c r="A58" s="3" t="s">
        <v>91</v>
      </c>
      <c r="B58" s="3" t="s">
        <v>87</v>
      </c>
      <c r="C58" s="3" t="s">
        <v>43</v>
      </c>
      <c r="D58" s="3">
        <v>10</v>
      </c>
      <c r="E58" s="3">
        <v>4</v>
      </c>
      <c r="F58" s="3"/>
      <c r="G58" s="5">
        <f>(($J$1-I58)/365)</f>
        <v>13.364383561643836</v>
      </c>
      <c r="H58" s="3">
        <v>1</v>
      </c>
      <c r="I58" s="6">
        <v>36514</v>
      </c>
    </row>
    <row r="59" spans="1:9" ht="17.25" customHeight="1" x14ac:dyDescent="0.25">
      <c r="A59" s="3" t="s">
        <v>68</v>
      </c>
      <c r="B59" s="3" t="s">
        <v>69</v>
      </c>
      <c r="C59" s="3" t="s">
        <v>46</v>
      </c>
      <c r="D59" s="3">
        <v>2</v>
      </c>
      <c r="E59" s="3"/>
      <c r="F59" s="3"/>
      <c r="G59" s="5">
        <f>(($J$1-I59)/365)</f>
        <v>10.506849315068493</v>
      </c>
      <c r="H59" s="3"/>
      <c r="I59" s="6">
        <v>37557</v>
      </c>
    </row>
    <row r="60" spans="1:9" ht="17.25" customHeight="1" x14ac:dyDescent="0.25">
      <c r="A60" s="3"/>
      <c r="B60" s="3"/>
      <c r="C60" s="3"/>
      <c r="D60" s="3"/>
      <c r="E60" s="3"/>
      <c r="F60" s="3" t="s">
        <v>6</v>
      </c>
      <c r="G60" s="8">
        <f>(SUM(G56:G59)-SUM(H56:H59))/3</f>
        <v>12.728767123287673</v>
      </c>
      <c r="H60" s="3"/>
      <c r="I60" s="6"/>
    </row>
    <row r="61" spans="1:9" ht="17.25" customHeight="1" x14ac:dyDescent="0.25">
      <c r="A61" s="3" t="s">
        <v>94</v>
      </c>
      <c r="B61" s="3"/>
      <c r="C61" s="3"/>
      <c r="D61" s="3"/>
      <c r="E61" s="3"/>
      <c r="F61" s="3"/>
      <c r="G61" s="8"/>
      <c r="H61" s="3"/>
      <c r="I61" s="6"/>
    </row>
    <row r="62" spans="1:9" ht="17.25" customHeight="1" x14ac:dyDescent="0.25">
      <c r="A62" s="3" t="s">
        <v>92</v>
      </c>
      <c r="B62" s="3" t="s">
        <v>93</v>
      </c>
      <c r="C62" s="3" t="s">
        <v>43</v>
      </c>
      <c r="D62" s="3">
        <v>15</v>
      </c>
      <c r="E62" s="3">
        <v>5</v>
      </c>
      <c r="F62" s="3"/>
      <c r="G62" s="5">
        <f>(($J$1-I62)/365)</f>
        <v>10.646575342465754</v>
      </c>
      <c r="H62" s="3"/>
      <c r="I62" s="6">
        <v>37506</v>
      </c>
    </row>
    <row r="63" spans="1:9" ht="17.25" customHeight="1" x14ac:dyDescent="0.25">
      <c r="A63" s="3" t="s">
        <v>95</v>
      </c>
      <c r="B63" s="3" t="s">
        <v>48</v>
      </c>
      <c r="C63" s="3" t="s">
        <v>43</v>
      </c>
      <c r="D63" s="3">
        <v>13</v>
      </c>
      <c r="E63" s="3">
        <v>4</v>
      </c>
      <c r="F63" s="3"/>
      <c r="G63" s="5">
        <f>(($J$1-I63)/365)</f>
        <v>11.717808219178082</v>
      </c>
      <c r="H63" s="3"/>
      <c r="I63" s="6">
        <v>37115</v>
      </c>
    </row>
    <row r="64" spans="1:9" ht="17.25" customHeight="1" x14ac:dyDescent="0.25">
      <c r="A64" s="3" t="s">
        <v>96</v>
      </c>
      <c r="B64" s="3" t="s">
        <v>80</v>
      </c>
      <c r="C64" s="3" t="s">
        <v>43</v>
      </c>
      <c r="D64" s="3">
        <v>16</v>
      </c>
      <c r="E64" s="3">
        <v>5</v>
      </c>
      <c r="F64" s="3"/>
      <c r="G64" s="5">
        <f>(($J$1-I64)/365)</f>
        <v>10.780821917808218</v>
      </c>
      <c r="H64" s="3"/>
      <c r="I64" s="6">
        <v>37457</v>
      </c>
    </row>
    <row r="65" spans="1:9" ht="17.25" customHeight="1" x14ac:dyDescent="0.25">
      <c r="A65" s="3"/>
      <c r="B65" s="3"/>
      <c r="C65" s="3"/>
      <c r="D65" s="3"/>
      <c r="E65" s="3"/>
      <c r="F65" s="3" t="s">
        <v>6</v>
      </c>
      <c r="G65" s="8">
        <f>(SUM(G61:G64)-SUM(H61:H64))/3</f>
        <v>11.048401826484017</v>
      </c>
      <c r="H65" s="3"/>
      <c r="I65" s="6"/>
    </row>
    <row r="66" spans="1:9" ht="17.25" customHeight="1" x14ac:dyDescent="0.25">
      <c r="A66" s="3" t="s">
        <v>97</v>
      </c>
      <c r="B66" s="3"/>
      <c r="C66" s="3"/>
      <c r="D66" s="3"/>
      <c r="E66" s="3"/>
      <c r="F66" s="3"/>
      <c r="G66" s="8"/>
      <c r="H66" s="3"/>
      <c r="I66" s="6"/>
    </row>
    <row r="67" spans="1:9" ht="17.25" customHeight="1" x14ac:dyDescent="0.25">
      <c r="A67" s="4" t="s">
        <v>71</v>
      </c>
      <c r="B67" s="4" t="s">
        <v>98</v>
      </c>
      <c r="C67" s="4" t="s">
        <v>97</v>
      </c>
      <c r="D67" s="4">
        <v>1</v>
      </c>
      <c r="G67" s="5">
        <f>(($J$1-I67)/365)</f>
        <v>12.87945205479452</v>
      </c>
      <c r="I67" s="7">
        <v>36691</v>
      </c>
    </row>
    <row r="68" spans="1:9" ht="17.25" customHeight="1" x14ac:dyDescent="0.25">
      <c r="A68" s="4" t="s">
        <v>99</v>
      </c>
      <c r="B68" s="4" t="s">
        <v>100</v>
      </c>
      <c r="C68" s="4" t="s">
        <v>56</v>
      </c>
      <c r="D68" s="4">
        <v>8</v>
      </c>
      <c r="G68" s="5">
        <f>(($J$1-I68)/365)</f>
        <v>12.298630136986301</v>
      </c>
      <c r="I68" s="7">
        <v>36903</v>
      </c>
    </row>
    <row r="69" spans="1:9" ht="17.25" customHeight="1" x14ac:dyDescent="0.25">
      <c r="A69" s="4" t="s">
        <v>101</v>
      </c>
      <c r="B69" s="4" t="s">
        <v>98</v>
      </c>
      <c r="C69" s="4" t="s">
        <v>97</v>
      </c>
      <c r="D69" s="4">
        <v>2</v>
      </c>
      <c r="G69" s="5">
        <f>(($J$1-I69)/365)</f>
        <v>9.7260273972602747</v>
      </c>
      <c r="I69" s="7">
        <v>37842</v>
      </c>
    </row>
    <row r="70" spans="1:9" ht="17.25" customHeight="1" x14ac:dyDescent="0.25">
      <c r="A70" s="3"/>
      <c r="B70" s="3"/>
      <c r="C70" s="3"/>
      <c r="D70" s="3"/>
      <c r="E70" s="3"/>
      <c r="F70" s="3" t="s">
        <v>6</v>
      </c>
      <c r="G70" s="8">
        <f>(SUM(G66:G69)-SUM(H66:H69))/3</f>
        <v>11.634703196347033</v>
      </c>
      <c r="H70" s="3"/>
      <c r="I70" s="6"/>
    </row>
    <row r="71" spans="1:9" ht="17.25" customHeight="1" x14ac:dyDescent="0.25">
      <c r="A71" s="3" t="s">
        <v>102</v>
      </c>
      <c r="B71" s="3"/>
      <c r="C71" s="3"/>
      <c r="D71" s="3"/>
      <c r="E71" s="3"/>
      <c r="F71" s="3"/>
      <c r="G71" s="8"/>
      <c r="H71" s="3"/>
      <c r="I71" s="6"/>
    </row>
    <row r="72" spans="1:9" ht="17.25" customHeight="1" x14ac:dyDescent="0.25">
      <c r="A72" s="3" t="s">
        <v>103</v>
      </c>
      <c r="B72" s="3" t="s">
        <v>104</v>
      </c>
      <c r="C72" s="3" t="s">
        <v>56</v>
      </c>
      <c r="D72" s="3">
        <v>1</v>
      </c>
      <c r="E72" s="3">
        <v>1</v>
      </c>
      <c r="F72" s="3"/>
      <c r="G72" s="5">
        <f>(($J$1-I72)/365)</f>
        <v>16.693150684931506</v>
      </c>
      <c r="H72" s="3"/>
      <c r="I72" s="6">
        <v>35299</v>
      </c>
    </row>
    <row r="73" spans="1:9" ht="17.25" customHeight="1" x14ac:dyDescent="0.25">
      <c r="A73" s="3" t="s">
        <v>105</v>
      </c>
      <c r="B73" s="3" t="s">
        <v>106</v>
      </c>
      <c r="C73" s="3" t="s">
        <v>56</v>
      </c>
      <c r="D73" s="3">
        <v>2</v>
      </c>
      <c r="E73" s="3">
        <v>1</v>
      </c>
      <c r="F73" s="3"/>
      <c r="G73" s="5">
        <f>(($J$1-I73)/365)</f>
        <v>16.041095890410958</v>
      </c>
      <c r="H73" s="3">
        <v>1</v>
      </c>
      <c r="I73" s="6">
        <v>35537</v>
      </c>
    </row>
    <row r="74" spans="1:9" ht="17.25" customHeight="1" x14ac:dyDescent="0.25">
      <c r="A74" s="3" t="s">
        <v>31</v>
      </c>
      <c r="B74" s="3" t="s">
        <v>106</v>
      </c>
      <c r="C74" s="3" t="s">
        <v>56</v>
      </c>
      <c r="D74" s="3">
        <v>4</v>
      </c>
      <c r="E74" s="3">
        <v>1</v>
      </c>
      <c r="F74" s="3"/>
      <c r="G74" s="5">
        <f>(($J$1-I74)/365)</f>
        <v>12.616438356164384</v>
      </c>
      <c r="H74" s="3"/>
      <c r="I74" s="6">
        <v>36787</v>
      </c>
    </row>
    <row r="75" spans="1:9" ht="17.25" customHeight="1" x14ac:dyDescent="0.25">
      <c r="A75" s="3"/>
      <c r="B75" s="3"/>
      <c r="C75" s="3"/>
      <c r="D75" s="3"/>
      <c r="E75" s="3"/>
      <c r="F75" s="3" t="s">
        <v>3</v>
      </c>
      <c r="G75" s="8">
        <f>(SUM(G71:G74)-SUM(H71:H74))/3</f>
        <v>14.783561643835617</v>
      </c>
      <c r="H75" s="3"/>
      <c r="I75" s="6"/>
    </row>
    <row r="76" spans="1:9" ht="17.25" customHeight="1" x14ac:dyDescent="0.25">
      <c r="A76" s="3" t="s">
        <v>107</v>
      </c>
      <c r="B76" s="3"/>
      <c r="C76" s="3"/>
      <c r="D76" s="3"/>
      <c r="E76" s="3"/>
      <c r="F76" s="3"/>
      <c r="G76" s="8"/>
      <c r="H76" s="3"/>
      <c r="I76" s="6"/>
    </row>
    <row r="77" spans="1:9" ht="17.25" customHeight="1" x14ac:dyDescent="0.25">
      <c r="A77" s="3" t="s">
        <v>82</v>
      </c>
      <c r="B77" s="3" t="s">
        <v>108</v>
      </c>
      <c r="C77" s="3" t="s">
        <v>56</v>
      </c>
      <c r="D77" s="3">
        <v>3</v>
      </c>
      <c r="E77" s="3">
        <v>2</v>
      </c>
      <c r="F77" s="3"/>
      <c r="G77" s="5">
        <f>(($J$1-I77)/365)</f>
        <v>17.175342465753424</v>
      </c>
      <c r="H77" s="3"/>
      <c r="I77" s="6">
        <v>35123</v>
      </c>
    </row>
    <row r="78" spans="1:9" ht="17.25" customHeight="1" x14ac:dyDescent="0.25">
      <c r="A78" s="3" t="s">
        <v>84</v>
      </c>
      <c r="B78" s="3" t="s">
        <v>109</v>
      </c>
      <c r="C78" s="3" t="s">
        <v>56</v>
      </c>
      <c r="D78" s="3">
        <v>6</v>
      </c>
      <c r="E78" s="3">
        <v>2</v>
      </c>
      <c r="F78" s="3"/>
      <c r="G78" s="5">
        <f>(($J$1-I78)/365)</f>
        <v>16.490410958904111</v>
      </c>
      <c r="H78" s="3"/>
      <c r="I78" s="6">
        <v>35373</v>
      </c>
    </row>
    <row r="79" spans="1:9" ht="17.25" customHeight="1" x14ac:dyDescent="0.25">
      <c r="A79" s="3" t="s">
        <v>110</v>
      </c>
      <c r="B79" s="3" t="s">
        <v>111</v>
      </c>
      <c r="C79" s="3" t="s">
        <v>56</v>
      </c>
      <c r="D79" s="3">
        <v>7</v>
      </c>
      <c r="E79" s="3">
        <v>2</v>
      </c>
      <c r="F79" s="3"/>
      <c r="G79" s="5">
        <f>(($J$1-I79)/365)</f>
        <v>15.70958904109589</v>
      </c>
      <c r="H79" s="3">
        <v>1</v>
      </c>
      <c r="I79" s="6">
        <v>35658</v>
      </c>
    </row>
    <row r="80" spans="1:9" ht="17.25" customHeight="1" x14ac:dyDescent="0.25">
      <c r="A80" s="3"/>
      <c r="B80" s="3"/>
      <c r="C80" s="3"/>
      <c r="D80" s="3"/>
      <c r="E80" s="3"/>
      <c r="F80" s="3" t="s">
        <v>3</v>
      </c>
      <c r="G80" s="8">
        <f>(SUM(G76:G79)-SUM(H76:H79))/3</f>
        <v>16.125114155251143</v>
      </c>
      <c r="H80" s="3"/>
      <c r="I80" s="6"/>
    </row>
    <row r="81" spans="1:9" ht="17.25" customHeight="1" x14ac:dyDescent="0.25">
      <c r="A81" s="3" t="s">
        <v>112</v>
      </c>
      <c r="B81" s="3"/>
      <c r="C81" s="3"/>
      <c r="D81" s="3"/>
      <c r="E81" s="3"/>
      <c r="F81" s="3"/>
      <c r="G81" s="8"/>
      <c r="H81" s="3"/>
      <c r="I81" s="6"/>
    </row>
    <row r="82" spans="1:9" ht="17.25" customHeight="1" x14ac:dyDescent="0.25">
      <c r="A82" s="3" t="s">
        <v>113</v>
      </c>
      <c r="B82" s="3" t="s">
        <v>114</v>
      </c>
      <c r="C82" s="3" t="s">
        <v>59</v>
      </c>
      <c r="D82" s="3">
        <v>1</v>
      </c>
      <c r="E82" s="3">
        <v>1</v>
      </c>
      <c r="F82" s="3"/>
      <c r="G82" s="5">
        <f>(($J$1-I82)/365)</f>
        <v>15.93972602739726</v>
      </c>
      <c r="H82" s="3"/>
      <c r="I82" s="6">
        <v>35574</v>
      </c>
    </row>
    <row r="83" spans="1:9" ht="17.25" customHeight="1" x14ac:dyDescent="0.25">
      <c r="A83" s="3" t="s">
        <v>115</v>
      </c>
      <c r="B83" s="3" t="s">
        <v>116</v>
      </c>
      <c r="C83" s="3" t="s">
        <v>59</v>
      </c>
      <c r="D83" s="3">
        <v>2</v>
      </c>
      <c r="E83" s="3">
        <v>1</v>
      </c>
      <c r="F83" s="3"/>
      <c r="G83" s="5">
        <f>(($J$1-I83)/365)</f>
        <v>15.386301369863014</v>
      </c>
      <c r="H83" s="3"/>
      <c r="I83" s="6">
        <v>35776</v>
      </c>
    </row>
    <row r="84" spans="1:9" ht="17.25" customHeight="1" x14ac:dyDescent="0.25">
      <c r="A84" s="3" t="s">
        <v>117</v>
      </c>
      <c r="B84" s="3" t="s">
        <v>118</v>
      </c>
      <c r="C84" s="3" t="s">
        <v>59</v>
      </c>
      <c r="D84" s="3">
        <v>3</v>
      </c>
      <c r="E84" s="3">
        <v>1</v>
      </c>
      <c r="F84" s="3"/>
      <c r="G84" s="5">
        <f>(($J$1-I84)/365)</f>
        <v>15.43013698630137</v>
      </c>
      <c r="H84" s="3"/>
      <c r="I84" s="6">
        <v>35760</v>
      </c>
    </row>
    <row r="85" spans="1:9" ht="17.25" customHeight="1" x14ac:dyDescent="0.25">
      <c r="A85" s="3"/>
      <c r="B85" s="3"/>
      <c r="C85" s="3"/>
      <c r="D85" s="3"/>
      <c r="E85" s="3"/>
      <c r="F85" s="3" t="s">
        <v>3</v>
      </c>
      <c r="G85" s="8">
        <f>(SUM(G81:G84)-SUM(H81:H84))/3</f>
        <v>15.585388127853882</v>
      </c>
      <c r="H85" s="3"/>
      <c r="I85" s="6"/>
    </row>
    <row r="86" spans="1:9" ht="17.25" customHeight="1" x14ac:dyDescent="0.25">
      <c r="A86" s="3" t="s">
        <v>119</v>
      </c>
      <c r="B86" s="3"/>
      <c r="C86" s="3"/>
      <c r="D86" s="3"/>
      <c r="E86" s="3"/>
      <c r="F86" s="3"/>
      <c r="G86" s="8"/>
      <c r="H86" s="3"/>
      <c r="I86" s="6"/>
    </row>
    <row r="87" spans="1:9" ht="17.25" customHeight="1" x14ac:dyDescent="0.25">
      <c r="A87" s="3" t="s">
        <v>120</v>
      </c>
      <c r="B87" s="3" t="s">
        <v>121</v>
      </c>
      <c r="C87" s="3" t="s">
        <v>59</v>
      </c>
      <c r="D87" s="3">
        <v>4</v>
      </c>
      <c r="E87" s="3">
        <v>2</v>
      </c>
      <c r="F87" s="3"/>
      <c r="G87" s="5">
        <f>(($J$1-I87)/365)</f>
        <v>16.087671232876712</v>
      </c>
      <c r="H87" s="3"/>
      <c r="I87" s="6">
        <v>35520</v>
      </c>
    </row>
    <row r="88" spans="1:9" ht="17.25" customHeight="1" x14ac:dyDescent="0.25">
      <c r="A88" s="3" t="s">
        <v>113</v>
      </c>
      <c r="B88" s="3" t="s">
        <v>122</v>
      </c>
      <c r="C88" s="3" t="s">
        <v>59</v>
      </c>
      <c r="D88" s="3">
        <v>5</v>
      </c>
      <c r="E88" s="3">
        <v>2</v>
      </c>
      <c r="F88" s="3"/>
      <c r="G88" s="5">
        <f>(($J$1-I88)/365)</f>
        <v>15.701369863013699</v>
      </c>
      <c r="H88" s="3"/>
      <c r="I88" s="6">
        <v>35661</v>
      </c>
    </row>
    <row r="89" spans="1:9" ht="17.25" customHeight="1" x14ac:dyDescent="0.25">
      <c r="A89" s="3" t="s">
        <v>123</v>
      </c>
      <c r="B89" s="3" t="s">
        <v>124</v>
      </c>
      <c r="C89" s="3" t="s">
        <v>59</v>
      </c>
      <c r="D89" s="3">
        <v>6</v>
      </c>
      <c r="E89" s="3">
        <v>2</v>
      </c>
      <c r="F89" s="3"/>
      <c r="G89" s="5">
        <f>(($J$1-I89)/365)</f>
        <v>13.884931506849314</v>
      </c>
      <c r="H89" s="3"/>
      <c r="I89" s="6">
        <v>36324</v>
      </c>
    </row>
    <row r="90" spans="1:9" ht="17.25" customHeight="1" x14ac:dyDescent="0.25">
      <c r="A90" s="3"/>
      <c r="B90" s="3"/>
      <c r="C90" s="3"/>
      <c r="D90" s="3"/>
      <c r="E90" s="3"/>
      <c r="F90" s="3" t="s">
        <v>3</v>
      </c>
      <c r="G90" s="8">
        <f>(SUM(G86:G89)-SUM(H86:H89))/3</f>
        <v>15.224657534246575</v>
      </c>
      <c r="H90" s="3"/>
      <c r="I90" s="6"/>
    </row>
    <row r="91" spans="1:9" ht="17.25" customHeight="1" x14ac:dyDescent="0.25">
      <c r="A91" s="3" t="s">
        <v>125</v>
      </c>
      <c r="B91" s="3"/>
      <c r="C91" s="3"/>
      <c r="D91" s="3"/>
      <c r="E91" s="3"/>
      <c r="F91" s="3"/>
      <c r="G91" s="8"/>
      <c r="H91" s="3"/>
      <c r="I91" s="6"/>
    </row>
    <row r="92" spans="1:9" ht="17.25" customHeight="1" x14ac:dyDescent="0.25">
      <c r="A92" s="3" t="s">
        <v>126</v>
      </c>
      <c r="B92" s="3" t="s">
        <v>127</v>
      </c>
      <c r="C92" s="3" t="s">
        <v>59</v>
      </c>
      <c r="D92" s="3">
        <v>7</v>
      </c>
      <c r="E92" s="3">
        <v>3</v>
      </c>
      <c r="F92" s="3"/>
      <c r="G92" s="5">
        <f>(($J$1-I92)/365)</f>
        <v>16.021917808219179</v>
      </c>
      <c r="H92" s="3"/>
      <c r="I92" s="6">
        <v>35544</v>
      </c>
    </row>
    <row r="93" spans="1:9" ht="17.25" customHeight="1" x14ac:dyDescent="0.25">
      <c r="A93" s="3" t="s">
        <v>131</v>
      </c>
      <c r="B93" s="3" t="s">
        <v>124</v>
      </c>
      <c r="C93" s="3" t="s">
        <v>59</v>
      </c>
      <c r="D93" s="3">
        <v>10</v>
      </c>
      <c r="E93" s="3"/>
      <c r="F93" s="3"/>
      <c r="G93" s="5">
        <f>(($J$1-I93)/365)</f>
        <v>16.221917808219178</v>
      </c>
      <c r="H93" s="3"/>
      <c r="I93" s="6">
        <v>35471</v>
      </c>
    </row>
    <row r="94" spans="1:9" ht="17.25" customHeight="1" x14ac:dyDescent="0.25">
      <c r="A94" s="3" t="s">
        <v>128</v>
      </c>
      <c r="B94" s="3" t="s">
        <v>129</v>
      </c>
      <c r="C94" s="3" t="s">
        <v>59</v>
      </c>
      <c r="D94" s="3">
        <v>9</v>
      </c>
      <c r="E94" s="3">
        <v>3</v>
      </c>
      <c r="F94" s="3"/>
      <c r="G94" s="5">
        <f>(($J$1-I94)/365)</f>
        <v>16.126027397260273</v>
      </c>
      <c r="H94" s="3"/>
      <c r="I94" s="6">
        <v>35506</v>
      </c>
    </row>
    <row r="95" spans="1:9" ht="17.25" customHeight="1" x14ac:dyDescent="0.25">
      <c r="A95" s="3"/>
      <c r="B95" s="3"/>
      <c r="C95" s="3"/>
      <c r="D95" s="3"/>
      <c r="E95" s="3"/>
      <c r="F95" s="3" t="s">
        <v>3</v>
      </c>
      <c r="G95" s="8">
        <f>(SUM(G91:G94)-SUM(H91:H94))/3</f>
        <v>16.123287671232877</v>
      </c>
      <c r="H95" s="3"/>
      <c r="I95" s="6"/>
    </row>
    <row r="96" spans="1:9" ht="17.25" customHeight="1" x14ac:dyDescent="0.25">
      <c r="A96" s="3" t="s">
        <v>130</v>
      </c>
      <c r="B96" s="3"/>
      <c r="C96" s="3"/>
      <c r="D96" s="3"/>
      <c r="E96" s="3"/>
      <c r="F96" s="3"/>
      <c r="G96" s="8"/>
      <c r="H96" s="3"/>
      <c r="I96" s="6"/>
    </row>
    <row r="97" spans="1:23" ht="17.25" customHeight="1" x14ac:dyDescent="0.25">
      <c r="A97" s="3" t="s">
        <v>136</v>
      </c>
      <c r="B97" s="3" t="s">
        <v>58</v>
      </c>
      <c r="C97" s="3" t="s">
        <v>59</v>
      </c>
      <c r="D97" s="3">
        <v>11</v>
      </c>
      <c r="E97" s="3"/>
      <c r="F97" s="3"/>
      <c r="G97" s="5">
        <f>(($J$1-I97)/365)</f>
        <v>15.375342465753425</v>
      </c>
      <c r="H97" s="3"/>
      <c r="I97" s="6">
        <v>35780</v>
      </c>
    </row>
    <row r="98" spans="1:23" ht="17.25" customHeight="1" x14ac:dyDescent="0.25">
      <c r="A98" s="3" t="s">
        <v>132</v>
      </c>
      <c r="B98" s="3" t="s">
        <v>133</v>
      </c>
      <c r="C98" s="3" t="s">
        <v>59</v>
      </c>
      <c r="D98" s="3">
        <v>14</v>
      </c>
      <c r="E98" s="3"/>
      <c r="F98" s="3"/>
      <c r="G98" s="5">
        <f>(($J$1-I98)/365)</f>
        <v>11.38082191780822</v>
      </c>
      <c r="H98" s="3"/>
      <c r="I98" s="6">
        <v>37238</v>
      </c>
    </row>
    <row r="99" spans="1:23" ht="17.25" customHeight="1" x14ac:dyDescent="0.25">
      <c r="A99" s="3" t="s">
        <v>137</v>
      </c>
      <c r="B99" s="3" t="s">
        <v>138</v>
      </c>
      <c r="C99" s="3" t="s">
        <v>59</v>
      </c>
      <c r="D99" s="3">
        <v>12</v>
      </c>
      <c r="E99" s="3"/>
      <c r="F99" s="3"/>
      <c r="G99" s="5">
        <f>(($J$1-I99)/365)</f>
        <v>11.698630136986301</v>
      </c>
      <c r="H99" s="3"/>
      <c r="I99" s="6">
        <v>37122</v>
      </c>
      <c r="O99" s="3"/>
      <c r="P99" s="3"/>
      <c r="Q99" s="3"/>
      <c r="R99" s="3"/>
      <c r="S99" s="3"/>
      <c r="T99" s="3"/>
      <c r="U99" s="5"/>
      <c r="V99" s="3"/>
      <c r="W99" s="6"/>
    </row>
    <row r="100" spans="1:23" ht="17.25" customHeight="1" x14ac:dyDescent="0.25">
      <c r="A100" s="3"/>
      <c r="B100" s="3"/>
      <c r="C100" s="3"/>
      <c r="D100" s="3"/>
      <c r="E100" s="3"/>
      <c r="F100" s="3" t="s">
        <v>6</v>
      </c>
      <c r="G100" s="8">
        <f>(SUM(G96:G99)-SUM(H96:H99))/3</f>
        <v>12.81826484018265</v>
      </c>
      <c r="H100" s="3"/>
      <c r="I100" s="6"/>
    </row>
    <row r="101" spans="1:23" ht="17.25" customHeight="1" x14ac:dyDescent="0.25">
      <c r="A101" s="3" t="s">
        <v>146</v>
      </c>
      <c r="B101" s="3"/>
      <c r="C101" s="3"/>
      <c r="D101" s="3"/>
      <c r="E101" s="3"/>
      <c r="F101" s="3"/>
      <c r="G101" s="8"/>
      <c r="H101" s="3"/>
      <c r="I101" s="6"/>
    </row>
    <row r="102" spans="1:23" ht="17.25" customHeight="1" x14ac:dyDescent="0.25">
      <c r="A102" s="3" t="s">
        <v>134</v>
      </c>
      <c r="B102" s="3" t="s">
        <v>135</v>
      </c>
      <c r="C102" s="3" t="s">
        <v>59</v>
      </c>
      <c r="D102" s="3">
        <v>15</v>
      </c>
      <c r="E102" s="3"/>
      <c r="F102" s="3"/>
      <c r="G102" s="5">
        <f>(($J$1-I102)/365)</f>
        <v>11.139726027397261</v>
      </c>
      <c r="H102" s="3"/>
      <c r="I102" s="6">
        <v>37326</v>
      </c>
      <c r="J102" s="6"/>
    </row>
    <row r="103" spans="1:23" ht="17.25" customHeight="1" x14ac:dyDescent="0.25">
      <c r="A103" s="3" t="s">
        <v>140</v>
      </c>
      <c r="B103" s="3" t="s">
        <v>141</v>
      </c>
      <c r="C103" s="3" t="s">
        <v>59</v>
      </c>
      <c r="D103" s="3">
        <v>13</v>
      </c>
      <c r="E103" s="3"/>
      <c r="F103" s="3"/>
      <c r="G103" s="5">
        <f>(($J$1-I103)/365)</f>
        <v>13.432876712328767</v>
      </c>
      <c r="H103" s="3"/>
      <c r="I103" s="6">
        <v>36489</v>
      </c>
      <c r="J103" s="6"/>
      <c r="O103" s="3"/>
      <c r="P103" s="3"/>
      <c r="Q103" s="3"/>
      <c r="R103" s="3"/>
      <c r="S103" s="3"/>
      <c r="T103" s="3"/>
      <c r="U103" s="5"/>
      <c r="V103" s="3"/>
      <c r="W103" s="6"/>
    </row>
    <row r="104" spans="1:23" ht="17.25" customHeight="1" x14ac:dyDescent="0.25">
      <c r="A104" s="3" t="s">
        <v>139</v>
      </c>
      <c r="B104" s="3" t="s">
        <v>116</v>
      </c>
      <c r="C104" s="3" t="s">
        <v>59</v>
      </c>
      <c r="D104" s="3">
        <v>16</v>
      </c>
      <c r="E104" s="3"/>
      <c r="F104" s="3"/>
      <c r="G104" s="5">
        <f>(($J$1-I104)/365)</f>
        <v>11.35068493150685</v>
      </c>
      <c r="H104" s="3">
        <v>1</v>
      </c>
      <c r="I104" s="6">
        <v>37249</v>
      </c>
      <c r="O104" s="3"/>
      <c r="P104" s="3"/>
      <c r="Q104" s="3"/>
      <c r="R104" s="3"/>
      <c r="S104" s="3"/>
      <c r="T104" s="3"/>
      <c r="U104" s="5"/>
      <c r="V104" s="3"/>
      <c r="W104" s="6"/>
    </row>
    <row r="105" spans="1:23" ht="17.25" customHeight="1" x14ac:dyDescent="0.25">
      <c r="A105" s="3"/>
      <c r="B105" s="3"/>
      <c r="C105" s="3"/>
      <c r="D105" s="3"/>
      <c r="E105" s="3"/>
      <c r="F105" s="3" t="s">
        <v>6</v>
      </c>
      <c r="G105" s="8">
        <f>(SUM(G101:G104)-SUM(H101:H104))/3</f>
        <v>11.641095890410959</v>
      </c>
      <c r="H105" s="3"/>
      <c r="I105" s="6"/>
    </row>
    <row r="106" spans="1:23" ht="17.25" customHeight="1" x14ac:dyDescent="0.25">
      <c r="A106" s="3" t="s">
        <v>147</v>
      </c>
      <c r="B106" s="3"/>
      <c r="C106" s="3"/>
      <c r="D106" s="3"/>
      <c r="E106" s="3"/>
      <c r="F106" s="3"/>
      <c r="G106" s="8"/>
      <c r="H106" s="3"/>
      <c r="I106" s="6"/>
    </row>
    <row r="107" spans="1:23" ht="17.25" customHeight="1" x14ac:dyDescent="0.25">
      <c r="A107" s="3" t="s">
        <v>57</v>
      </c>
      <c r="B107" s="3" t="s">
        <v>58</v>
      </c>
      <c r="C107" s="3" t="s">
        <v>59</v>
      </c>
      <c r="D107" s="3">
        <v>19</v>
      </c>
      <c r="E107" s="3"/>
      <c r="F107" s="3"/>
      <c r="G107" s="5">
        <f t="shared" ref="G107" si="1">(($J$1-I107)/365)</f>
        <v>9.4684931506849317</v>
      </c>
      <c r="H107" s="3"/>
      <c r="I107" s="6">
        <v>37936</v>
      </c>
    </row>
    <row r="108" spans="1:23" ht="17.25" customHeight="1" x14ac:dyDescent="0.25">
      <c r="A108" s="3" t="s">
        <v>142</v>
      </c>
      <c r="B108" s="3" t="s">
        <v>61</v>
      </c>
      <c r="C108" s="3" t="s">
        <v>59</v>
      </c>
      <c r="D108" s="3">
        <v>17</v>
      </c>
      <c r="E108" s="3"/>
      <c r="F108" s="3"/>
      <c r="G108" s="5">
        <f>(($J$1-I108)/365)</f>
        <v>11.819178082191781</v>
      </c>
      <c r="H108" s="3">
        <v>1</v>
      </c>
      <c r="I108" s="6">
        <v>37078</v>
      </c>
    </row>
    <row r="109" spans="1:23" ht="17.25" customHeight="1" x14ac:dyDescent="0.25">
      <c r="A109" s="3" t="s">
        <v>143</v>
      </c>
      <c r="B109" s="3" t="s">
        <v>42</v>
      </c>
      <c r="C109" s="3" t="s">
        <v>59</v>
      </c>
      <c r="D109" s="3">
        <v>18</v>
      </c>
      <c r="E109" s="3"/>
      <c r="F109" s="3"/>
      <c r="G109" s="5">
        <f>(($J$1-I109)/365)</f>
        <v>12.6</v>
      </c>
      <c r="H109" s="3">
        <v>1</v>
      </c>
      <c r="I109" s="6">
        <v>36793</v>
      </c>
    </row>
    <row r="110" spans="1:23" ht="17.25" customHeight="1" x14ac:dyDescent="0.25">
      <c r="A110" s="3"/>
      <c r="B110" s="3"/>
      <c r="C110" s="3"/>
      <c r="D110" s="3"/>
      <c r="E110" s="3"/>
      <c r="F110" s="3" t="s">
        <v>6</v>
      </c>
      <c r="G110" s="8">
        <f>(SUM(G106:G109)-SUM(H106:H109))/3</f>
        <v>10.629223744292238</v>
      </c>
      <c r="H110" s="3"/>
      <c r="I110" s="6"/>
    </row>
    <row r="111" spans="1:23" ht="17.25" customHeight="1" x14ac:dyDescent="0.25">
      <c r="A111" s="3"/>
      <c r="B111" s="3"/>
      <c r="C111" s="3"/>
      <c r="D111" s="3"/>
      <c r="E111" s="3"/>
      <c r="F111" s="3"/>
      <c r="G111" s="8"/>
      <c r="H111" s="3"/>
      <c r="I111" s="6"/>
    </row>
    <row r="112" spans="1:23" ht="17.25" customHeight="1" x14ac:dyDescent="0.25"/>
    <row r="113" spans="2:2" ht="17.25" customHeight="1" x14ac:dyDescent="0.25"/>
    <row r="114" spans="2:2" ht="17.25" customHeight="1" x14ac:dyDescent="0.25"/>
    <row r="115" spans="2:2" ht="17.25" customHeight="1" x14ac:dyDescent="0.25"/>
    <row r="116" spans="2:2" ht="17.25" customHeight="1" x14ac:dyDescent="0.25"/>
    <row r="117" spans="2:2" ht="17.25" customHeight="1" x14ac:dyDescent="0.25"/>
    <row r="118" spans="2:2" ht="17.25" customHeight="1" x14ac:dyDescent="0.25"/>
    <row r="119" spans="2:2" ht="17.25" customHeight="1" x14ac:dyDescent="0.25"/>
    <row r="120" spans="2:2" ht="17.25" customHeight="1" x14ac:dyDescent="0.25"/>
    <row r="121" spans="2:2" ht="17.25" customHeight="1" x14ac:dyDescent="0.25">
      <c r="B121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harri</dc:creator>
  <cp:lastModifiedBy>Ägaren</cp:lastModifiedBy>
  <dcterms:created xsi:type="dcterms:W3CDTF">2013-04-21T06:43:32Z</dcterms:created>
  <dcterms:modified xsi:type="dcterms:W3CDTF">2013-04-22T12:58:57Z</dcterms:modified>
</cp:coreProperties>
</file>